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rte.honos.col\GIT_FIN\GIT FINANCIERA 2021\INFORMES PAGINA WEB\PRESUPUESTO ART\01. ENERO 2021\"/>
    </mc:Choice>
  </mc:AlternateContent>
  <xr:revisionPtr revIDLastSave="0" documentId="13_ncr:1_{BD14EC9D-F7E3-49DF-BD86-B25D62C0B688}" xr6:coauthVersionLast="46" xr6:coauthVersionMax="46" xr10:uidLastSave="{00000000-0000-0000-0000-000000000000}"/>
  <bookViews>
    <workbookView xWindow="-120" yWindow="-120" windowWidth="20730" windowHeight="11160" xr2:uid="{53991453-258D-478A-9C26-89CE98FC421B}"/>
  </bookViews>
  <sheets>
    <sheet name="EJECUCION RESERVA EN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K12" i="1"/>
  <c r="J13" i="1"/>
  <c r="J12" i="1"/>
  <c r="I11" i="1"/>
  <c r="J11" i="1" s="1"/>
  <c r="K9" i="1"/>
  <c r="J9" i="1"/>
  <c r="I8" i="1"/>
  <c r="J8" i="1" s="1"/>
  <c r="G11" i="1"/>
  <c r="G8" i="1"/>
  <c r="F13" i="1"/>
  <c r="H13" i="1" s="1"/>
  <c r="F12" i="1"/>
  <c r="H12" i="1" s="1"/>
  <c r="F9" i="1"/>
  <c r="H9" i="1" s="1"/>
  <c r="K8" i="1" l="1"/>
  <c r="L8" i="1" s="1"/>
  <c r="K11" i="1"/>
  <c r="G15" i="1"/>
  <c r="L9" i="1"/>
  <c r="H8" i="1"/>
  <c r="F11" i="1"/>
  <c r="E11" i="1"/>
  <c r="L13" i="1"/>
  <c r="L12" i="1"/>
  <c r="F8" i="1"/>
  <c r="E8" i="1"/>
  <c r="I15" i="1" l="1"/>
  <c r="L11" i="1"/>
  <c r="E15" i="1"/>
  <c r="H11" i="1"/>
  <c r="F15" i="1"/>
  <c r="H15" i="1" s="1"/>
  <c r="K15" i="1" l="1"/>
  <c r="L15" i="1" s="1"/>
  <c r="J15" i="1"/>
</calcChain>
</file>

<file path=xl/sharedStrings.xml><?xml version="1.0" encoding="utf-8"?>
<sst xmlns="http://schemas.openxmlformats.org/spreadsheetml/2006/main" count="24" uniqueCount="24">
  <si>
    <t>INFORME DE EJECUCIÓN RESERVA PRESUPUESTAL A:</t>
  </si>
  <si>
    <t>RUBRO</t>
  </si>
  <si>
    <t>RECURSO</t>
  </si>
  <si>
    <t>DESCRIPCIÓN</t>
  </si>
  <si>
    <t>SALDO X EJECUTAR
$</t>
  </si>
  <si>
    <t>FUNCIONAMIENTO</t>
  </si>
  <si>
    <t>A-02-02</t>
  </si>
  <si>
    <t>ADQUISICIONES DIFERENTES DE ACTIVOS</t>
  </si>
  <si>
    <t>INVERSIÓN</t>
  </si>
  <si>
    <t>TOTAL PRESUPUESTO NACIÓN</t>
  </si>
  <si>
    <t>UEJ 02 -14- 01   AGENCIA DE RENOVACIÓN  DEL TERRITORIO - ART</t>
  </si>
  <si>
    <t>ENERO 2021</t>
  </si>
  <si>
    <t>C-0212-1000-7</t>
  </si>
  <si>
    <t>IMPLEMENTACIÓN DE LAS TECNOLOGÍAS DE INFORMACIÓN Y COMUNICACIONES PARA LA RENOVACIÓN DEL TERRITORIO  NACIONAL CAPACIDADES A LOS ACTORES TERRITORIALES EN ZONAS PRIORIZADAS POR EL ACUERDO DE PAZ Y EL POSCONFLICTO A NIVEL  NACIONAL</t>
  </si>
  <si>
    <t>C-0212-1000-8</t>
  </si>
  <si>
    <t>RESERVA 2020</t>
  </si>
  <si>
    <t>VALOR CONSTITUIDO
$</t>
  </si>
  <si>
    <t>VALOR OBLIGADO $</t>
  </si>
  <si>
    <t>% OBLIGACIÓN</t>
  </si>
  <si>
    <t>VALOR PAGADO
$</t>
  </si>
  <si>
    <t>% PAGOS</t>
  </si>
  <si>
    <t>APROPIACIÓN VIGENTE
RESERVA $</t>
  </si>
  <si>
    <t>IMPLEMENTACIÓN DE ACTIVIDADES PARA LA REACTIVACIÓN ECONÓMICA, SOCIAL Y AMBIENTAL EN LAS ZONAS FOCALIZADAS POR LOS PDET NIVEL NACIONAL CAPACIDADES A LOS ACTORES TERRITORIALES EN ZONAS PRIORIZADAS POR EL ACUERDO DE PAZ Y EL POSCONFLICTO A NIVEL  NACIONAL</t>
  </si>
  <si>
    <t>% POR EJECUTAR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</si>
</sst>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6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10"/>
      <name val="Arial"/>
    </font>
    <font>
      <b/>
      <sz val="13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01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38" fontId="4" fillId="0" borderId="5" xfId="0" applyNumberFormat="1" applyFont="1" applyBorder="1" applyAlignment="1">
      <alignment horizontal="center"/>
    </xf>
    <xf numFmtId="0" fontId="6" fillId="0" borderId="0" xfId="0" applyFont="1"/>
    <xf numFmtId="0" fontId="3" fillId="0" borderId="4" xfId="0" applyFont="1" applyBorder="1" applyAlignment="1">
      <alignment vertical="center"/>
    </xf>
    <xf numFmtId="164" fontId="4" fillId="0" borderId="0" xfId="1" applyNumberFormat="1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/>
    <xf numFmtId="164" fontId="3" fillId="0" borderId="0" xfId="1" applyNumberFormat="1" applyFont="1" applyBorder="1"/>
    <xf numFmtId="0" fontId="3" fillId="0" borderId="5" xfId="0" applyFont="1" applyBorder="1" applyAlignment="1">
      <alignment horizontal="center"/>
    </xf>
    <xf numFmtId="0" fontId="8" fillId="0" borderId="4" xfId="0" applyFont="1" applyBorder="1"/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164" fontId="9" fillId="3" borderId="7" xfId="1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7" xfId="0" applyFont="1" applyBorder="1"/>
    <xf numFmtId="0" fontId="9" fillId="0" borderId="2" xfId="0" applyFont="1" applyBorder="1" applyAlignment="1">
      <alignment horizontal="center"/>
    </xf>
    <xf numFmtId="164" fontId="9" fillId="0" borderId="7" xfId="1" applyNumberFormat="1" applyFont="1" applyFill="1" applyBorder="1" applyAlignment="1">
      <alignment vertical="center"/>
    </xf>
    <xf numFmtId="0" fontId="11" fillId="0" borderId="4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 applyAlignment="1">
      <alignment wrapText="1"/>
    </xf>
    <xf numFmtId="164" fontId="11" fillId="0" borderId="10" xfId="1" applyNumberFormat="1" applyFont="1" applyFill="1" applyBorder="1" applyAlignment="1">
      <alignment vertical="center"/>
    </xf>
    <xf numFmtId="164" fontId="11" fillId="0" borderId="10" xfId="1" applyNumberFormat="1" applyFont="1" applyFill="1" applyBorder="1"/>
    <xf numFmtId="0" fontId="13" fillId="0" borderId="0" xfId="0" applyFont="1"/>
    <xf numFmtId="43" fontId="13" fillId="0" borderId="0" xfId="0" applyNumberFormat="1" applyFont="1"/>
    <xf numFmtId="0" fontId="11" fillId="0" borderId="0" xfId="0" applyFont="1"/>
    <xf numFmtId="164" fontId="11" fillId="0" borderId="0" xfId="1" applyNumberFormat="1" applyFont="1" applyFill="1" applyBorder="1"/>
    <xf numFmtId="0" fontId="11" fillId="0" borderId="5" xfId="0" applyFont="1" applyBorder="1" applyAlignment="1">
      <alignment horizontal="center"/>
    </xf>
    <xf numFmtId="0" fontId="9" fillId="0" borderId="8" xfId="0" applyFont="1" applyBorder="1"/>
    <xf numFmtId="0" fontId="9" fillId="0" borderId="12" xfId="0" applyFont="1" applyBorder="1" applyAlignment="1">
      <alignment horizontal="center"/>
    </xf>
    <xf numFmtId="164" fontId="9" fillId="0" borderId="6" xfId="1" applyNumberFormat="1" applyFont="1" applyFill="1" applyBorder="1" applyAlignment="1">
      <alignment vertical="center"/>
    </xf>
    <xf numFmtId="43" fontId="10" fillId="0" borderId="0" xfId="0" applyNumberFormat="1" applyFont="1"/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164" fontId="11" fillId="0" borderId="7" xfId="1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2" fillId="0" borderId="4" xfId="0" applyFont="1" applyBorder="1"/>
    <xf numFmtId="0" fontId="2" fillId="0" borderId="0" xfId="0" applyFont="1"/>
    <xf numFmtId="164" fontId="2" fillId="0" borderId="0" xfId="1" applyNumberFormat="1" applyFont="1" applyBorder="1"/>
    <xf numFmtId="0" fontId="2" fillId="0" borderId="5" xfId="0" applyFont="1" applyBorder="1" applyAlignment="1">
      <alignment horizontal="center"/>
    </xf>
    <xf numFmtId="0" fontId="7" fillId="4" borderId="13" xfId="0" applyFont="1" applyFill="1" applyBorder="1"/>
    <xf numFmtId="0" fontId="2" fillId="0" borderId="14" xfId="0" applyFont="1" applyBorder="1"/>
    <xf numFmtId="0" fontId="2" fillId="0" borderId="9" xfId="0" applyFont="1" applyBorder="1"/>
    <xf numFmtId="164" fontId="2" fillId="0" borderId="9" xfId="1" applyNumberFormat="1" applyFont="1" applyBorder="1"/>
    <xf numFmtId="0" fontId="2" fillId="0" borderId="11" xfId="0" applyFont="1" applyBorder="1" applyAlignment="1">
      <alignment horizontal="center"/>
    </xf>
    <xf numFmtId="164" fontId="0" fillId="0" borderId="0" xfId="1" applyNumberFormat="1" applyFont="1"/>
    <xf numFmtId="164" fontId="5" fillId="0" borderId="0" xfId="1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164" fontId="15" fillId="4" borderId="13" xfId="1" applyNumberFormat="1" applyFont="1" applyFill="1" applyBorder="1"/>
    <xf numFmtId="164" fontId="9" fillId="0" borderId="7" xfId="4" applyNumberFormat="1" applyFont="1" applyFill="1" applyBorder="1" applyAlignment="1">
      <alignment vertical="center"/>
    </xf>
    <xf numFmtId="4" fontId="9" fillId="0" borderId="3" xfId="2" applyNumberFormat="1" applyFont="1" applyFill="1" applyBorder="1" applyAlignment="1">
      <alignment horizontal="center" vertical="center"/>
    </xf>
    <xf numFmtId="4" fontId="11" fillId="0" borderId="11" xfId="2" applyNumberFormat="1" applyFont="1" applyFill="1" applyBorder="1" applyAlignment="1">
      <alignment horizontal="center"/>
    </xf>
    <xf numFmtId="4" fontId="9" fillId="0" borderId="6" xfId="3" applyNumberFormat="1" applyFont="1" applyFill="1" applyBorder="1" applyAlignment="1">
      <alignment horizontal="center" vertical="center"/>
    </xf>
    <xf numFmtId="4" fontId="11" fillId="0" borderId="7" xfId="2" applyNumberFormat="1" applyFont="1" applyFill="1" applyBorder="1" applyAlignment="1">
      <alignment horizontal="center" vertical="center"/>
    </xf>
    <xf numFmtId="4" fontId="11" fillId="0" borderId="10" xfId="2" applyNumberFormat="1" applyFont="1" applyFill="1" applyBorder="1" applyAlignment="1">
      <alignment horizontal="center" vertical="center"/>
    </xf>
    <xf numFmtId="4" fontId="15" fillId="4" borderId="6" xfId="3" applyNumberFormat="1" applyFont="1" applyFill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/>
    </xf>
    <xf numFmtId="164" fontId="9" fillId="0" borderId="7" xfId="1" applyNumberFormat="1" applyFont="1" applyFill="1" applyBorder="1" applyAlignment="1">
      <alignment horizontal="center" vertical="center"/>
    </xf>
    <xf numFmtId="164" fontId="11" fillId="0" borderId="10" xfId="1" applyNumberFormat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/>
    </xf>
    <xf numFmtId="164" fontId="9" fillId="0" borderId="6" xfId="1" applyNumberFormat="1" applyFont="1" applyFill="1" applyBorder="1" applyAlignment="1">
      <alignment horizontal="center" vertical="center"/>
    </xf>
    <xf numFmtId="164" fontId="11" fillId="0" borderId="7" xfId="1" applyNumberFormat="1" applyFont="1" applyFill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/>
    </xf>
    <xf numFmtId="164" fontId="15" fillId="4" borderId="13" xfId="1" applyNumberFormat="1" applyFont="1" applyFill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11" fillId="0" borderId="10" xfId="1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/>
    </xf>
  </cellXfs>
  <cellStyles count="5">
    <cellStyle name="Millares [0]" xfId="4" builtinId="6"/>
    <cellStyle name="Millares [0] 2" xfId="1" xr:uid="{FFB05635-3983-4690-931F-07FC3667E126}"/>
    <cellStyle name="Normal" xfId="0" builtinId="0"/>
    <cellStyle name="Porcentaje 3" xfId="2" xr:uid="{2EE31C6F-5EEF-493F-9947-082421536D9B}"/>
    <cellStyle name="Porcentual 2 2" xfId="3" xr:uid="{98A71DB5-058F-4C5A-95E2-C35072F11C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25718-4866-4F32-8C8F-7D7FEDBEB787}">
  <sheetPr>
    <tabColor rgb="FF92D050"/>
  </sheetPr>
  <dimension ref="A1:O32"/>
  <sheetViews>
    <sheetView tabSelected="1" zoomScaleSheetLayoutView="100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F9" sqref="F9"/>
    </sheetView>
  </sheetViews>
  <sheetFormatPr baseColWidth="10" defaultRowHeight="12.75" x14ac:dyDescent="0.2"/>
  <cols>
    <col min="1" max="1" width="1" customWidth="1"/>
    <col min="2" max="2" width="13.42578125" customWidth="1"/>
    <col min="3" max="3" width="7.140625" style="61" customWidth="1"/>
    <col min="4" max="4" width="59.5703125" customWidth="1"/>
    <col min="5" max="5" width="20.5703125" style="59" customWidth="1"/>
    <col min="6" max="6" width="21.42578125" style="59" customWidth="1"/>
    <col min="7" max="7" width="19.5703125" style="59" customWidth="1"/>
    <col min="8" max="8" width="8.42578125" style="98" customWidth="1"/>
    <col min="9" max="9" width="20.42578125" style="59" customWidth="1"/>
    <col min="10" max="10" width="10.28515625" style="98" customWidth="1"/>
    <col min="11" max="11" width="21" style="59" customWidth="1"/>
    <col min="12" max="12" width="10.140625" style="61" customWidth="1"/>
    <col min="14" max="14" width="17.42578125" bestFit="1" customWidth="1"/>
    <col min="15" max="15" width="15.5703125" bestFit="1" customWidth="1"/>
  </cols>
  <sheetData>
    <row r="1" spans="1:15" ht="27.75" customHeight="1" x14ac:dyDescent="0.4">
      <c r="A1" s="70" t="s">
        <v>10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2"/>
    </row>
    <row r="2" spans="1:15" ht="5.25" customHeight="1" x14ac:dyDescent="0.2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</row>
    <row r="3" spans="1:15" s="5" customFormat="1" ht="21" customHeight="1" x14ac:dyDescent="0.2">
      <c r="A3" s="1"/>
      <c r="B3" s="2"/>
      <c r="C3" s="2"/>
      <c r="D3" s="78" t="s">
        <v>0</v>
      </c>
      <c r="E3" s="78"/>
      <c r="F3" s="80" t="s">
        <v>11</v>
      </c>
      <c r="G3" s="79"/>
      <c r="H3" s="3"/>
      <c r="I3" s="79"/>
      <c r="J3" s="3"/>
      <c r="K3" s="79"/>
      <c r="L3" s="4"/>
    </row>
    <row r="4" spans="1:15" s="10" customFormat="1" ht="6" customHeight="1" x14ac:dyDescent="0.3">
      <c r="A4" s="6"/>
      <c r="B4" s="7"/>
      <c r="C4" s="7"/>
      <c r="D4" s="7"/>
      <c r="E4" s="8"/>
      <c r="F4" s="8"/>
      <c r="G4" s="8"/>
      <c r="H4" s="8"/>
      <c r="I4" s="8"/>
      <c r="J4" s="8"/>
      <c r="K4" s="8"/>
      <c r="L4" s="9"/>
    </row>
    <row r="5" spans="1:15" s="5" customFormat="1" ht="21.75" customHeight="1" x14ac:dyDescent="0.2">
      <c r="A5" s="11"/>
      <c r="B5" s="76" t="s">
        <v>15</v>
      </c>
      <c r="C5" s="77"/>
      <c r="D5" s="77"/>
      <c r="E5" s="77"/>
      <c r="F5" s="12"/>
      <c r="G5" s="12"/>
      <c r="H5" s="12"/>
      <c r="I5" s="12"/>
      <c r="J5" s="12"/>
      <c r="K5" s="12"/>
      <c r="L5" s="13"/>
    </row>
    <row r="6" spans="1:15" s="10" customFormat="1" ht="5.25" customHeight="1" thickBot="1" x14ac:dyDescent="0.35">
      <c r="A6" s="14"/>
      <c r="B6" s="15"/>
      <c r="C6" s="62"/>
      <c r="D6" s="15"/>
      <c r="E6" s="16"/>
      <c r="F6" s="16"/>
      <c r="G6" s="16"/>
      <c r="H6" s="89"/>
      <c r="I6" s="16"/>
      <c r="J6" s="89"/>
      <c r="K6" s="16"/>
      <c r="L6" s="17"/>
    </row>
    <row r="7" spans="1:15" s="24" customFormat="1" ht="53.25" customHeight="1" thickBot="1" x14ac:dyDescent="0.3">
      <c r="A7" s="18"/>
      <c r="B7" s="19" t="s">
        <v>1</v>
      </c>
      <c r="C7" s="19" t="s">
        <v>2</v>
      </c>
      <c r="D7" s="20" t="s">
        <v>3</v>
      </c>
      <c r="E7" s="21" t="s">
        <v>16</v>
      </c>
      <c r="F7" s="22" t="s">
        <v>21</v>
      </c>
      <c r="G7" s="22" t="s">
        <v>17</v>
      </c>
      <c r="H7" s="23" t="s">
        <v>18</v>
      </c>
      <c r="I7" s="22" t="s">
        <v>19</v>
      </c>
      <c r="J7" s="23" t="s">
        <v>20</v>
      </c>
      <c r="K7" s="22" t="s">
        <v>4</v>
      </c>
      <c r="L7" s="23" t="s">
        <v>23</v>
      </c>
    </row>
    <row r="8" spans="1:15" s="24" customFormat="1" ht="15.75" x14ac:dyDescent="0.25">
      <c r="A8" s="18"/>
      <c r="B8" s="25"/>
      <c r="C8" s="63"/>
      <c r="D8" s="26" t="s">
        <v>5</v>
      </c>
      <c r="E8" s="27">
        <f>+E9</f>
        <v>9998879</v>
      </c>
      <c r="F8" s="27">
        <f>+F9</f>
        <v>9998879</v>
      </c>
      <c r="G8" s="27">
        <f>+G9</f>
        <v>353302</v>
      </c>
      <c r="H8" s="90">
        <f>(G9/F9)*100</f>
        <v>3.5334160959443555</v>
      </c>
      <c r="I8" s="27">
        <f>+I9</f>
        <v>0</v>
      </c>
      <c r="J8" s="90">
        <f>+(I8/F8)*100</f>
        <v>0</v>
      </c>
      <c r="K8" s="82">
        <f>+F8-I8</f>
        <v>9998879</v>
      </c>
      <c r="L8" s="83">
        <f>+(K8/F8)*100</f>
        <v>100</v>
      </c>
    </row>
    <row r="9" spans="1:15" s="34" customFormat="1" ht="15.75" thickBot="1" x14ac:dyDescent="0.3">
      <c r="A9" s="28"/>
      <c r="B9" s="29" t="s">
        <v>6</v>
      </c>
      <c r="C9" s="64"/>
      <c r="D9" s="31" t="s">
        <v>7</v>
      </c>
      <c r="E9" s="32">
        <v>9998879</v>
      </c>
      <c r="F9" s="32">
        <f>+E9</f>
        <v>9998879</v>
      </c>
      <c r="G9" s="32">
        <v>353302</v>
      </c>
      <c r="H9" s="99">
        <f>(G9/F9)*100</f>
        <v>3.5334160959443555</v>
      </c>
      <c r="I9" s="33">
        <v>0</v>
      </c>
      <c r="J9" s="91">
        <f>+(I9/F9)*100</f>
        <v>0</v>
      </c>
      <c r="K9" s="33">
        <f>+F9-I9</f>
        <v>9998879</v>
      </c>
      <c r="L9" s="84">
        <f>+(K9/F9)*100</f>
        <v>100</v>
      </c>
      <c r="N9" s="35"/>
      <c r="O9" s="35"/>
    </row>
    <row r="10" spans="1:15" s="34" customFormat="1" ht="8.25" customHeight="1" thickBot="1" x14ac:dyDescent="0.3">
      <c r="A10" s="28"/>
      <c r="B10" s="30"/>
      <c r="C10" s="64"/>
      <c r="D10" s="36"/>
      <c r="E10" s="37"/>
      <c r="F10" s="37"/>
      <c r="G10" s="37"/>
      <c r="H10" s="92"/>
      <c r="I10" s="37"/>
      <c r="J10" s="92"/>
      <c r="K10" s="37"/>
      <c r="L10" s="38"/>
    </row>
    <row r="11" spans="1:15" s="24" customFormat="1" ht="16.5" thickBot="1" x14ac:dyDescent="0.3">
      <c r="A11" s="18"/>
      <c r="B11" s="39"/>
      <c r="C11" s="65"/>
      <c r="D11" s="40" t="s">
        <v>8</v>
      </c>
      <c r="E11" s="41">
        <f>+E12+E13</f>
        <v>3991845288.5</v>
      </c>
      <c r="F11" s="41">
        <f>+F12+F13</f>
        <v>3991845288.5</v>
      </c>
      <c r="G11" s="41">
        <f>+G12+G13</f>
        <v>729456033.5</v>
      </c>
      <c r="H11" s="90">
        <f>+(G11/F11)*100</f>
        <v>18.273654933508329</v>
      </c>
      <c r="I11" s="41">
        <f>+I12+I13</f>
        <v>0</v>
      </c>
      <c r="J11" s="93">
        <f>+(I11/F11)*100</f>
        <v>0</v>
      </c>
      <c r="K11" s="41">
        <f>+F11-I11</f>
        <v>3991845288.5</v>
      </c>
      <c r="L11" s="85">
        <f>+(K11/F11)*100</f>
        <v>100</v>
      </c>
      <c r="N11" s="42"/>
    </row>
    <row r="12" spans="1:15" s="47" customFormat="1" ht="79.5" customHeight="1" x14ac:dyDescent="0.2">
      <c r="A12" s="43"/>
      <c r="B12" s="44" t="s">
        <v>12</v>
      </c>
      <c r="C12" s="66">
        <v>11</v>
      </c>
      <c r="D12" s="45" t="s">
        <v>13</v>
      </c>
      <c r="E12" s="46">
        <v>30000000</v>
      </c>
      <c r="F12" s="46">
        <f>+E12</f>
        <v>30000000</v>
      </c>
      <c r="G12" s="46">
        <v>30000000</v>
      </c>
      <c r="H12" s="94">
        <f>(G12/F12)*100</f>
        <v>100</v>
      </c>
      <c r="I12" s="46">
        <v>0</v>
      </c>
      <c r="J12" s="94">
        <f>+(I12/F12)*100</f>
        <v>0</v>
      </c>
      <c r="K12" s="46">
        <f>+F12-I12</f>
        <v>30000000</v>
      </c>
      <c r="L12" s="86">
        <f>+(K12/F12)*100</f>
        <v>100</v>
      </c>
    </row>
    <row r="13" spans="1:15" s="47" customFormat="1" ht="84.75" customHeight="1" thickBot="1" x14ac:dyDescent="0.25">
      <c r="A13" s="43"/>
      <c r="B13" s="48" t="s">
        <v>14</v>
      </c>
      <c r="C13" s="67">
        <v>11</v>
      </c>
      <c r="D13" s="49" t="s">
        <v>22</v>
      </c>
      <c r="E13" s="32">
        <v>3961845288.5</v>
      </c>
      <c r="F13" s="32">
        <f>+E13</f>
        <v>3961845288.5</v>
      </c>
      <c r="G13" s="32">
        <v>699456033.5</v>
      </c>
      <c r="H13" s="99">
        <f>(G13/F13)*100</f>
        <v>17.654804328939914</v>
      </c>
      <c r="I13" s="32">
        <v>0</v>
      </c>
      <c r="J13" s="99">
        <f>+(I13/F13)*100</f>
        <v>0</v>
      </c>
      <c r="K13" s="32">
        <f>+F13-I13</f>
        <v>3961845288.5</v>
      </c>
      <c r="L13" s="87">
        <f>+(K13/F13)*100</f>
        <v>100</v>
      </c>
    </row>
    <row r="14" spans="1:15" ht="13.5" thickBot="1" x14ac:dyDescent="0.25">
      <c r="A14" s="50"/>
      <c r="B14" s="51"/>
      <c r="C14" s="68"/>
      <c r="D14" s="51"/>
      <c r="E14" s="52"/>
      <c r="F14" s="52"/>
      <c r="G14" s="52"/>
      <c r="H14" s="95"/>
      <c r="I14" s="52"/>
      <c r="J14" s="95"/>
      <c r="K14" s="52"/>
      <c r="L14" s="53"/>
    </row>
    <row r="15" spans="1:15" s="10" customFormat="1" ht="19.5" thickBot="1" x14ac:dyDescent="0.35">
      <c r="A15" s="14"/>
      <c r="B15" s="15"/>
      <c r="C15" s="62"/>
      <c r="D15" s="54" t="s">
        <v>9</v>
      </c>
      <c r="E15" s="81">
        <f>+E8+E11</f>
        <v>4001844167.5</v>
      </c>
      <c r="F15" s="81">
        <f>+F8+F11</f>
        <v>4001844167.5</v>
      </c>
      <c r="G15" s="81">
        <f>+G8+G11</f>
        <v>729809335.5</v>
      </c>
      <c r="H15" s="96">
        <f>+(G15/F15)*100</f>
        <v>18.236825447301726</v>
      </c>
      <c r="I15" s="81">
        <f>+I8+I11</f>
        <v>0</v>
      </c>
      <c r="J15" s="96">
        <f>+(I15/F15)*100</f>
        <v>0</v>
      </c>
      <c r="K15" s="81">
        <f>+F15-I15</f>
        <v>4001844167.5</v>
      </c>
      <c r="L15" s="88">
        <f>+(K15/F15)*100</f>
        <v>100</v>
      </c>
    </row>
    <row r="16" spans="1:15" ht="13.5" thickBot="1" x14ac:dyDescent="0.25">
      <c r="A16" s="55"/>
      <c r="B16" s="56"/>
      <c r="C16" s="69"/>
      <c r="D16" s="56"/>
      <c r="E16" s="57"/>
      <c r="F16" s="57"/>
      <c r="G16" s="57"/>
      <c r="H16" s="97"/>
      <c r="I16" s="57"/>
      <c r="J16" s="97"/>
      <c r="K16" s="57"/>
      <c r="L16" s="58"/>
    </row>
    <row r="18" spans="1:15" x14ac:dyDescent="0.2">
      <c r="F18" s="60"/>
      <c r="G18" s="60"/>
      <c r="H18" s="100"/>
    </row>
    <row r="19" spans="1:15" s="59" customFormat="1" x14ac:dyDescent="0.2">
      <c r="A19"/>
      <c r="B19"/>
      <c r="C19" s="61"/>
      <c r="D19"/>
      <c r="F19" s="60"/>
      <c r="G19" s="60"/>
      <c r="H19" s="100"/>
      <c r="J19" s="98"/>
      <c r="L19" s="61"/>
      <c r="M19"/>
      <c r="N19"/>
      <c r="O19"/>
    </row>
    <row r="20" spans="1:15" s="59" customFormat="1" x14ac:dyDescent="0.2">
      <c r="A20"/>
      <c r="B20"/>
      <c r="C20" s="61"/>
      <c r="D20"/>
      <c r="F20" s="60"/>
      <c r="G20" s="60"/>
      <c r="H20" s="100"/>
      <c r="J20" s="98"/>
      <c r="L20" s="61"/>
      <c r="M20"/>
      <c r="N20"/>
      <c r="O20"/>
    </row>
    <row r="21" spans="1:15" s="59" customFormat="1" x14ac:dyDescent="0.2">
      <c r="A21"/>
      <c r="B21"/>
      <c r="C21" s="61"/>
      <c r="D21"/>
      <c r="F21" s="60"/>
      <c r="G21" s="60"/>
      <c r="H21" s="100"/>
      <c r="J21" s="98"/>
      <c r="L21" s="61"/>
      <c r="M21"/>
      <c r="N21"/>
      <c r="O21"/>
    </row>
    <row r="22" spans="1:15" s="59" customFormat="1" x14ac:dyDescent="0.2">
      <c r="A22"/>
      <c r="B22"/>
      <c r="C22" s="61"/>
      <c r="D22"/>
      <c r="F22" s="60"/>
      <c r="G22" s="60"/>
      <c r="H22" s="100"/>
      <c r="J22" s="98"/>
      <c r="L22" s="61"/>
      <c r="M22"/>
      <c r="N22"/>
      <c r="O22"/>
    </row>
    <row r="23" spans="1:15" s="59" customFormat="1" x14ac:dyDescent="0.2">
      <c r="A23"/>
      <c r="B23"/>
      <c r="C23" s="61"/>
      <c r="D23"/>
      <c r="F23" s="60"/>
      <c r="G23" s="60"/>
      <c r="H23" s="100"/>
      <c r="J23" s="98"/>
      <c r="L23" s="61"/>
      <c r="M23"/>
      <c r="N23"/>
      <c r="O23"/>
    </row>
    <row r="24" spans="1:15" s="59" customFormat="1" x14ac:dyDescent="0.2">
      <c r="A24"/>
      <c r="B24"/>
      <c r="C24" s="61"/>
      <c r="D24"/>
      <c r="F24" s="60"/>
      <c r="G24" s="60"/>
      <c r="H24" s="100"/>
      <c r="J24" s="98"/>
      <c r="L24" s="61"/>
      <c r="M24"/>
      <c r="N24"/>
      <c r="O24"/>
    </row>
    <row r="25" spans="1:15" s="59" customFormat="1" x14ac:dyDescent="0.2">
      <c r="A25"/>
      <c r="B25"/>
      <c r="C25" s="61"/>
      <c r="D25"/>
      <c r="F25" s="60"/>
      <c r="G25" s="60"/>
      <c r="H25" s="100"/>
      <c r="J25" s="98"/>
      <c r="L25" s="61"/>
      <c r="M25"/>
      <c r="N25"/>
      <c r="O25"/>
    </row>
    <row r="26" spans="1:15" s="59" customFormat="1" x14ac:dyDescent="0.2">
      <c r="A26"/>
      <c r="B26"/>
      <c r="C26" s="61"/>
      <c r="D26"/>
      <c r="F26" s="60"/>
      <c r="G26" s="60"/>
      <c r="H26" s="100"/>
      <c r="J26" s="98"/>
      <c r="L26" s="61"/>
      <c r="M26"/>
      <c r="N26"/>
      <c r="O26"/>
    </row>
    <row r="27" spans="1:15" s="59" customFormat="1" x14ac:dyDescent="0.2">
      <c r="A27"/>
      <c r="B27"/>
      <c r="C27" s="61"/>
      <c r="D27"/>
      <c r="F27" s="60"/>
      <c r="G27" s="60"/>
      <c r="H27" s="100"/>
      <c r="J27" s="98"/>
      <c r="L27" s="61"/>
      <c r="M27"/>
      <c r="N27"/>
      <c r="O27"/>
    </row>
    <row r="28" spans="1:15" s="59" customFormat="1" x14ac:dyDescent="0.2">
      <c r="A28"/>
      <c r="B28"/>
      <c r="C28" s="61"/>
      <c r="D28"/>
      <c r="F28" s="60"/>
      <c r="G28" s="60"/>
      <c r="H28" s="100"/>
      <c r="J28" s="98"/>
      <c r="L28" s="61"/>
      <c r="M28"/>
      <c r="N28"/>
      <c r="O28"/>
    </row>
    <row r="29" spans="1:15" s="59" customFormat="1" x14ac:dyDescent="0.2">
      <c r="A29"/>
      <c r="B29"/>
      <c r="C29" s="61"/>
      <c r="D29"/>
      <c r="F29" s="60"/>
      <c r="G29" s="60"/>
      <c r="H29" s="100"/>
      <c r="J29" s="98"/>
      <c r="L29" s="61"/>
      <c r="M29"/>
      <c r="N29"/>
      <c r="O29"/>
    </row>
    <row r="30" spans="1:15" s="59" customFormat="1" x14ac:dyDescent="0.2">
      <c r="A30"/>
      <c r="B30"/>
      <c r="C30" s="61"/>
      <c r="D30"/>
      <c r="F30" s="60"/>
      <c r="G30" s="60"/>
      <c r="H30" s="100"/>
      <c r="J30" s="98"/>
      <c r="L30" s="61"/>
      <c r="M30"/>
      <c r="N30"/>
      <c r="O30"/>
    </row>
    <row r="31" spans="1:15" s="59" customFormat="1" x14ac:dyDescent="0.2">
      <c r="A31"/>
      <c r="B31"/>
      <c r="C31" s="61"/>
      <c r="D31"/>
      <c r="F31" s="60"/>
      <c r="G31" s="60"/>
      <c r="H31" s="100"/>
      <c r="J31" s="98"/>
      <c r="L31" s="61"/>
      <c r="M31"/>
      <c r="N31"/>
      <c r="O31"/>
    </row>
    <row r="32" spans="1:15" s="59" customFormat="1" x14ac:dyDescent="0.2">
      <c r="A32"/>
      <c r="B32"/>
      <c r="C32" s="61"/>
      <c r="D32"/>
      <c r="F32" s="60"/>
      <c r="G32" s="60"/>
      <c r="H32" s="100"/>
      <c r="J32" s="98"/>
      <c r="L32" s="61"/>
      <c r="M32"/>
      <c r="N32"/>
      <c r="O32"/>
    </row>
  </sheetData>
  <sheetProtection algorithmName="SHA-512" hashValue="NTIpdGelaSsdfmkARN4dI0gM0SrI5E/oPVhpuI5UV3BPCyZ3AvOV1XNijYofS7DbUq8GoVjg02Tw4FqN1A5Lvw==" saltValue="QiBdy0EYeDjJcNtyT9Pyjg==" spinCount="100000" sheet="1" objects="1" scenarios="1"/>
  <mergeCells count="4">
    <mergeCell ref="A1:L1"/>
    <mergeCell ref="A2:L2"/>
    <mergeCell ref="B5:E5"/>
    <mergeCell ref="D3:E3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RESERVA 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</cp:lastModifiedBy>
  <dcterms:created xsi:type="dcterms:W3CDTF">2020-10-07T21:00:59Z</dcterms:created>
  <dcterms:modified xsi:type="dcterms:W3CDTF">2021-03-22T19:31:21Z</dcterms:modified>
</cp:coreProperties>
</file>