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2 DICIEMBRE\"/>
    </mc:Choice>
  </mc:AlternateContent>
  <bookViews>
    <workbookView xWindow="-120" yWindow="-120" windowWidth="24240" windowHeight="13140"/>
  </bookViews>
  <sheets>
    <sheet name="EJECUCION RESERVA DIC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G30" i="1" l="1"/>
  <c r="E30" i="1"/>
  <c r="F30" i="1" l="1"/>
</calcChain>
</file>

<file path=xl/sharedStrings.xml><?xml version="1.0" encoding="utf-8"?>
<sst xmlns="http://schemas.openxmlformats.org/spreadsheetml/2006/main" count="38" uniqueCount="30">
  <si>
    <t>AGENCIA DE RENOVACIÓN  DEL TERRITORIO - ART</t>
  </si>
  <si>
    <t>INFORME DE EJECUCIÓN RESERVA PRESUPUESTAL A:</t>
  </si>
  <si>
    <t>RESERVA 2018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</si>
  <si>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</si>
  <si>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</si>
  <si>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</si>
  <si>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</si>
  <si>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</si>
  <si>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</si>
  <si>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</si>
  <si>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</si>
  <si>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A-01-01-02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</si>
  <si>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</si>
  <si>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</si>
  <si>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</si>
  <si>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</si>
  <si>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</si>
  <si>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</si>
  <si>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</si>
  <si>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</si>
  <si>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</si>
  <si>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</si>
  <si>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</si>
  <si>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</si>
  <si>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</si>
  <si>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</si>
  <si>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C-1799-1100-5</t>
  </si>
  <si>
    <t>IMPLEMENTACIÓN DE LAS TECNOLOGÍAS DE INFORMACIÓN Y COMUNICACIONES PARA LA RENOVACIÓN DEL TERRITORIO  NACIONAL</t>
  </si>
  <si>
    <t>TOTAL PRESUPUESTO NACIÓN</t>
  </si>
  <si>
    <t>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</si>
</sst>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8" xfId="0" applyFont="1" applyBorder="1"/>
    <xf numFmtId="0" fontId="9" fillId="0" borderId="4" xfId="0" applyFont="1" applyBorder="1"/>
    <xf numFmtId="0" fontId="9" fillId="0" borderId="1" xfId="0" applyFont="1" applyBorder="1" applyAlignment="1">
      <alignment horizontal="center"/>
    </xf>
    <xf numFmtId="164" fontId="9" fillId="0" borderId="7" xfId="1" applyNumberFormat="1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4" xfId="0" applyFont="1" applyBorder="1" applyAlignment="1">
      <alignment wrapText="1"/>
    </xf>
    <xf numFmtId="164" fontId="11" fillId="0" borderId="8" xfId="1" applyNumberFormat="1" applyFont="1" applyBorder="1" applyAlignment="1">
      <alignment vertical="center"/>
    </xf>
    <xf numFmtId="164" fontId="11" fillId="0" borderId="8" xfId="1" applyNumberFormat="1" applyFont="1" applyBorder="1"/>
    <xf numFmtId="10" fontId="11" fillId="0" borderId="5" xfId="2" applyNumberFormat="1" applyFont="1" applyBorder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3" fillId="0" borderId="4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Border="1" applyAlignment="1">
      <alignment vertical="center"/>
    </xf>
    <xf numFmtId="164" fontId="11" fillId="0" borderId="10" xfId="1" applyNumberFormat="1" applyFont="1" applyBorder="1"/>
    <xf numFmtId="10" fontId="11" fillId="0" borderId="11" xfId="2" applyNumberFormat="1" applyFont="1" applyBorder="1" applyAlignment="1">
      <alignment horizontal="center"/>
    </xf>
    <xf numFmtId="0" fontId="13" fillId="0" borderId="8" xfId="0" applyFont="1" applyBorder="1"/>
    <xf numFmtId="0" fontId="11" fillId="0" borderId="0" xfId="0" applyFont="1"/>
    <xf numFmtId="164" fontId="11" fillId="0" borderId="0" xfId="1" applyNumberFormat="1" applyFont="1"/>
    <xf numFmtId="0" fontId="11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9" fillId="0" borderId="6" xfId="1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164" fontId="11" fillId="0" borderId="7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0" fontId="11" fillId="0" borderId="8" xfId="2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8" xfId="1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64" fontId="12" fillId="0" borderId="10" xfId="1" applyNumberFormat="1" applyFont="1" applyBorder="1" applyAlignment="1">
      <alignment vertical="center"/>
    </xf>
    <xf numFmtId="10" fontId="11" fillId="0" borderId="10" xfId="2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7" fillId="5" borderId="12" xfId="0" applyFont="1" applyFill="1" applyBorder="1"/>
    <xf numFmtId="164" fontId="7" fillId="5" borderId="12" xfId="1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164" fontId="2" fillId="0" borderId="13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">
    <cellStyle name="Millares [0] 2" xfId="1"/>
    <cellStyle name="Normal" xfId="0" builtinId="0"/>
    <cellStyle name="Porcentaje 3" xfId="2"/>
    <cellStyle name="Porcentu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19\INFORMES%20DE%20EJECUCION%202019\INFORMES%20EJECUCION%20MENSUAL%202019\ART%2012%20%20DICIEMBRE%20DE%202019%20-%20ENE%20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NOV"/>
      <sheetName val="EJECUCION DIC"/>
      <sheetName val="EJECUCION DIC VIGENCIA"/>
      <sheetName val="Resumen DIC"/>
      <sheetName val="EJECUCION RESERVA NOV"/>
      <sheetName val="Resumen presentacion"/>
      <sheetName val="Resumen Res prestacion"/>
      <sheetName val="ANALISIS DIC"/>
    </sheetNames>
    <sheetDataSet>
      <sheetData sheetId="0"/>
      <sheetData sheetId="1">
        <row r="34">
          <cell r="H34">
            <v>0</v>
          </cell>
        </row>
        <row r="37">
          <cell r="E37">
            <v>4026753374.6999998</v>
          </cell>
        </row>
      </sheetData>
      <sheetData sheetId="2"/>
      <sheetData sheetId="3"/>
      <sheetData sheetId="4"/>
      <sheetData sheetId="5"/>
      <sheetData sheetId="6">
        <row r="16">
          <cell r="F16">
            <v>69301558.759999931</v>
          </cell>
          <cell r="G16">
            <v>3957451815.9399996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tabSelected="1" zoomScaleSheetLayoutView="100" workbookViewId="0">
      <selection activeCell="E9" sqref="E9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12" customWidth="1"/>
    <col min="4" max="4" width="73" customWidth="1"/>
    <col min="5" max="5" width="24.7109375" style="75" customWidth="1"/>
    <col min="6" max="6" width="25.140625" style="75" customWidth="1"/>
    <col min="7" max="7" width="20.140625" style="75" bestFit="1" customWidth="1"/>
    <col min="8" max="8" width="11.85546875" style="77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8" t="s">
        <v>0</v>
      </c>
      <c r="B1" s="79"/>
      <c r="C1" s="79"/>
      <c r="D1" s="79"/>
      <c r="E1" s="79"/>
      <c r="F1" s="79"/>
      <c r="G1" s="79"/>
      <c r="H1" s="80"/>
    </row>
    <row r="2" spans="1:11" ht="9.75" customHeight="1" x14ac:dyDescent="0.2">
      <c r="A2" s="81"/>
      <c r="B2" s="82"/>
      <c r="C2" s="82"/>
      <c r="D2" s="82"/>
      <c r="E2" s="82"/>
      <c r="F2" s="82"/>
      <c r="G2" s="82"/>
      <c r="H2" s="83"/>
    </row>
    <row r="3" spans="1:11" s="5" customFormat="1" ht="28.5" customHeight="1" x14ac:dyDescent="0.2">
      <c r="A3" s="1"/>
      <c r="B3" s="2"/>
      <c r="C3" s="2"/>
      <c r="D3" s="3" t="s">
        <v>1</v>
      </c>
      <c r="E3" s="84" t="s">
        <v>29</v>
      </c>
      <c r="F3" s="85"/>
      <c r="G3" s="85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6" t="s">
        <v>2</v>
      </c>
      <c r="C5" s="87"/>
      <c r="D5" s="87"/>
      <c r="E5" s="87"/>
      <c r="F5" s="12"/>
      <c r="G5" s="12"/>
      <c r="H5" s="13"/>
    </row>
    <row r="6" spans="1:11" s="10" customFormat="1" ht="5.25" customHeight="1" thickBot="1" x14ac:dyDescent="0.35">
      <c r="A6" s="14"/>
      <c r="B6" s="15"/>
      <c r="C6" s="15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26"/>
      <c r="D8" s="27" t="s">
        <v>10</v>
      </c>
      <c r="E8" s="28">
        <v>659614209.16000009</v>
      </c>
      <c r="F8" s="28">
        <v>659614209.16000009</v>
      </c>
      <c r="G8" s="28">
        <v>0</v>
      </c>
      <c r="H8" s="29">
        <v>1</v>
      </c>
    </row>
    <row r="9" spans="1:11" s="36" customFormat="1" ht="15" x14ac:dyDescent="0.25">
      <c r="A9" s="30"/>
      <c r="B9" s="31" t="s">
        <v>11</v>
      </c>
      <c r="C9" s="30"/>
      <c r="D9" s="32" t="s">
        <v>12</v>
      </c>
      <c r="E9" s="33">
        <v>6120800</v>
      </c>
      <c r="F9" s="33">
        <v>6120800</v>
      </c>
      <c r="G9" s="34">
        <v>0</v>
      </c>
      <c r="H9" s="35">
        <v>1</v>
      </c>
      <c r="J9" s="37"/>
    </row>
    <row r="10" spans="1:11" s="36" customFormat="1" ht="15.75" customHeight="1" x14ac:dyDescent="0.25">
      <c r="A10" s="30"/>
      <c r="B10" s="31" t="s">
        <v>13</v>
      </c>
      <c r="C10" s="38"/>
      <c r="D10" s="32" t="s">
        <v>14</v>
      </c>
      <c r="E10" s="33">
        <v>299195000</v>
      </c>
      <c r="F10" s="33">
        <v>299195000</v>
      </c>
      <c r="G10" s="34">
        <v>0</v>
      </c>
      <c r="H10" s="35">
        <v>1</v>
      </c>
      <c r="J10" s="37"/>
    </row>
    <row r="11" spans="1:11" s="36" customFormat="1" ht="15.75" thickBot="1" x14ac:dyDescent="0.3">
      <c r="A11" s="30"/>
      <c r="B11" s="31" t="s">
        <v>15</v>
      </c>
      <c r="C11" s="38"/>
      <c r="D11" s="39" t="s">
        <v>16</v>
      </c>
      <c r="E11" s="40">
        <v>354298409.16000003</v>
      </c>
      <c r="F11" s="40">
        <v>354298409.16000003</v>
      </c>
      <c r="G11" s="41">
        <v>0</v>
      </c>
      <c r="H11" s="42">
        <v>1</v>
      </c>
      <c r="J11" s="37"/>
      <c r="K11" s="37"/>
    </row>
    <row r="12" spans="1:11" s="36" customFormat="1" ht="15" customHeight="1" thickBot="1" x14ac:dyDescent="0.3">
      <c r="A12" s="30"/>
      <c r="B12" s="43"/>
      <c r="C12" s="38"/>
      <c r="D12" s="44"/>
      <c r="E12" s="45"/>
      <c r="F12" s="45"/>
      <c r="G12" s="45"/>
      <c r="H12" s="46"/>
    </row>
    <row r="13" spans="1:11" s="24" customFormat="1" ht="16.5" thickBot="1" x14ac:dyDescent="0.3">
      <c r="A13" s="18"/>
      <c r="B13" s="25"/>
      <c r="C13" s="26"/>
      <c r="D13" s="47" t="s">
        <v>17</v>
      </c>
      <c r="E13" s="48">
        <v>3367139165.54</v>
      </c>
      <c r="F13" s="48">
        <v>3367139165.54</v>
      </c>
      <c r="G13" s="48">
        <v>0</v>
      </c>
      <c r="H13" s="49">
        <v>1</v>
      </c>
      <c r="J13" s="50"/>
    </row>
    <row r="14" spans="1:11" s="57" customFormat="1" ht="50.1" customHeight="1" x14ac:dyDescent="0.2">
      <c r="A14" s="51"/>
      <c r="B14" s="52" t="s">
        <v>18</v>
      </c>
      <c r="C14" s="52">
        <v>11</v>
      </c>
      <c r="D14" s="53" t="s">
        <v>19</v>
      </c>
      <c r="E14" s="54">
        <v>1290364200</v>
      </c>
      <c r="F14" s="54">
        <v>1290364200</v>
      </c>
      <c r="G14" s="55">
        <v>0</v>
      </c>
      <c r="H14" s="56">
        <v>1</v>
      </c>
    </row>
    <row r="15" spans="1:11" s="57" customFormat="1" ht="50.1" customHeight="1" x14ac:dyDescent="0.2">
      <c r="A15" s="51"/>
      <c r="B15" s="52" t="s">
        <v>20</v>
      </c>
      <c r="C15" s="52">
        <v>11</v>
      </c>
      <c r="D15" s="53" t="s">
        <v>21</v>
      </c>
      <c r="E15" s="33">
        <v>88769766</v>
      </c>
      <c r="F15" s="33">
        <v>88769766</v>
      </c>
      <c r="G15" s="58">
        <v>0</v>
      </c>
      <c r="H15" s="56">
        <v>1</v>
      </c>
    </row>
    <row r="16" spans="1:11" s="57" customFormat="1" ht="50.1" customHeight="1" x14ac:dyDescent="0.2">
      <c r="A16" s="51"/>
      <c r="B16" s="52" t="s">
        <v>18</v>
      </c>
      <c r="C16" s="52">
        <v>10</v>
      </c>
      <c r="D16" s="53" t="s">
        <v>19</v>
      </c>
      <c r="E16" s="33">
        <v>50000000</v>
      </c>
      <c r="F16" s="33">
        <v>50000000</v>
      </c>
      <c r="G16" s="58">
        <v>0</v>
      </c>
      <c r="H16" s="56">
        <v>1</v>
      </c>
    </row>
    <row r="17" spans="1:8" s="59" customFormat="1" ht="50.1" customHeight="1" x14ac:dyDescent="0.2">
      <c r="A17" s="51"/>
      <c r="B17" s="52" t="s">
        <v>18</v>
      </c>
      <c r="C17" s="52">
        <v>16</v>
      </c>
      <c r="D17" s="53" t="s">
        <v>19</v>
      </c>
      <c r="E17" s="33">
        <v>91190323</v>
      </c>
      <c r="F17" s="33">
        <v>91190323</v>
      </c>
      <c r="G17" s="58">
        <v>0</v>
      </c>
      <c r="H17" s="56">
        <v>1</v>
      </c>
    </row>
    <row r="18" spans="1:8" s="59" customFormat="1" ht="50.1" customHeight="1" x14ac:dyDescent="0.2">
      <c r="A18" s="51"/>
      <c r="B18" s="52" t="s">
        <v>20</v>
      </c>
      <c r="C18" s="52">
        <v>10</v>
      </c>
      <c r="D18" s="53" t="s">
        <v>21</v>
      </c>
      <c r="E18" s="33">
        <v>8737545</v>
      </c>
      <c r="F18" s="33">
        <v>8737545</v>
      </c>
      <c r="G18" s="58">
        <v>0</v>
      </c>
      <c r="H18" s="56">
        <v>1</v>
      </c>
    </row>
    <row r="19" spans="1:8" s="59" customFormat="1" ht="50.1" customHeight="1" x14ac:dyDescent="0.2">
      <c r="A19" s="51"/>
      <c r="B19" s="52" t="s">
        <v>22</v>
      </c>
      <c r="C19" s="52">
        <v>10</v>
      </c>
      <c r="D19" s="53" t="s">
        <v>23</v>
      </c>
      <c r="E19" s="33">
        <v>181697355</v>
      </c>
      <c r="F19" s="33">
        <v>181697355</v>
      </c>
      <c r="G19" s="58">
        <v>0</v>
      </c>
      <c r="H19" s="56">
        <v>1</v>
      </c>
    </row>
    <row r="20" spans="1:8" s="59" customFormat="1" ht="50.1" customHeight="1" x14ac:dyDescent="0.2">
      <c r="A20" s="51"/>
      <c r="B20" s="52" t="s">
        <v>24</v>
      </c>
      <c r="C20" s="52">
        <v>11</v>
      </c>
      <c r="D20" s="53" t="s">
        <v>25</v>
      </c>
      <c r="E20" s="33">
        <v>1026291563.17</v>
      </c>
      <c r="F20" s="33">
        <v>1026291563.17</v>
      </c>
      <c r="G20" s="58">
        <v>0</v>
      </c>
      <c r="H20" s="56">
        <v>1</v>
      </c>
    </row>
    <row r="21" spans="1:8" s="59" customFormat="1" ht="50.1" customHeight="1" x14ac:dyDescent="0.2">
      <c r="A21" s="51"/>
      <c r="B21" s="52" t="s">
        <v>24</v>
      </c>
      <c r="C21" s="52">
        <v>16</v>
      </c>
      <c r="D21" s="53" t="s">
        <v>25</v>
      </c>
      <c r="E21" s="33">
        <v>261205013</v>
      </c>
      <c r="F21" s="33">
        <v>261205013</v>
      </c>
      <c r="G21" s="58">
        <v>0</v>
      </c>
      <c r="H21" s="56">
        <v>1</v>
      </c>
    </row>
    <row r="22" spans="1:8" s="59" customFormat="1" ht="40.5" customHeight="1" thickBot="1" x14ac:dyDescent="0.25">
      <c r="A22" s="51"/>
      <c r="B22" s="60" t="s">
        <v>26</v>
      </c>
      <c r="C22" s="60">
        <v>10</v>
      </c>
      <c r="D22" s="61" t="s">
        <v>27</v>
      </c>
      <c r="E22" s="40">
        <v>368883400.37</v>
      </c>
      <c r="F22" s="40">
        <v>368883400.37</v>
      </c>
      <c r="G22" s="62">
        <v>0</v>
      </c>
      <c r="H22" s="63">
        <v>1</v>
      </c>
    </row>
    <row r="23" spans="1:8" ht="13.5" thickBot="1" x14ac:dyDescent="0.25">
      <c r="A23" s="64"/>
      <c r="B23" s="65"/>
      <c r="C23" s="65"/>
      <c r="D23" s="65"/>
      <c r="E23" s="66"/>
      <c r="F23" s="66"/>
      <c r="G23" s="66"/>
      <c r="H23" s="67"/>
    </row>
    <row r="24" spans="1:8" s="10" customFormat="1" ht="19.5" thickBot="1" x14ac:dyDescent="0.35">
      <c r="A24" s="14"/>
      <c r="B24" s="15"/>
      <c r="C24" s="15"/>
      <c r="D24" s="68" t="s">
        <v>28</v>
      </c>
      <c r="E24" s="69">
        <v>4026753374.6999998</v>
      </c>
      <c r="F24" s="69">
        <v>4026753374.6999998</v>
      </c>
      <c r="G24" s="69">
        <v>0</v>
      </c>
      <c r="H24" s="70">
        <v>1</v>
      </c>
    </row>
    <row r="25" spans="1:8" ht="13.5" thickBot="1" x14ac:dyDescent="0.25">
      <c r="A25" s="71"/>
      <c r="B25" s="72"/>
      <c r="C25" s="72"/>
      <c r="D25" s="72"/>
      <c r="E25" s="73"/>
      <c r="F25" s="73"/>
      <c r="G25" s="73"/>
      <c r="H25" s="74"/>
    </row>
    <row r="27" spans="1:8" x14ac:dyDescent="0.2">
      <c r="F27" s="76"/>
    </row>
    <row r="28" spans="1:8" x14ac:dyDescent="0.2">
      <c r="E28" s="75">
        <f>+'[2]EJECUCION DIC'!E37</f>
        <v>4026753374.6999998</v>
      </c>
      <c r="F28" s="76">
        <f>+'[2]Resumen Res prestacion'!G16+'[2]Resumen Res prestacion'!F16</f>
        <v>4026753374.6999993</v>
      </c>
      <c r="G28" s="75">
        <f>+'[2]EJECUCION DIC'!H34</f>
        <v>0</v>
      </c>
    </row>
    <row r="29" spans="1:8" x14ac:dyDescent="0.2">
      <c r="F29" s="76"/>
    </row>
    <row r="30" spans="1:8" x14ac:dyDescent="0.2">
      <c r="E30" s="75">
        <f>+E28-E24</f>
        <v>0</v>
      </c>
      <c r="F30" s="75">
        <f>+F28-F24</f>
        <v>0</v>
      </c>
      <c r="G30" s="75">
        <f>+G28-G24</f>
        <v>0</v>
      </c>
    </row>
    <row r="33" spans="6:6" x14ac:dyDescent="0.2">
      <c r="F33" s="76"/>
    </row>
    <row r="34" spans="6:6" x14ac:dyDescent="0.2">
      <c r="F34" s="76"/>
    </row>
    <row r="35" spans="6:6" x14ac:dyDescent="0.2">
      <c r="F35" s="76"/>
    </row>
    <row r="36" spans="6:6" x14ac:dyDescent="0.2">
      <c r="F36" s="76"/>
    </row>
    <row r="37" spans="6:6" x14ac:dyDescent="0.2">
      <c r="F37" s="76"/>
    </row>
    <row r="38" spans="6:6" x14ac:dyDescent="0.2">
      <c r="F38" s="76"/>
    </row>
    <row r="39" spans="6:6" x14ac:dyDescent="0.2">
      <c r="F39" s="76"/>
    </row>
    <row r="40" spans="6:6" x14ac:dyDescent="0.2">
      <c r="F40" s="76"/>
    </row>
    <row r="41" spans="6:6" x14ac:dyDescent="0.2">
      <c r="F41" s="76"/>
    </row>
    <row r="42" spans="6:6" x14ac:dyDescent="0.2">
      <c r="F42" s="76"/>
    </row>
    <row r="43" spans="6:6" x14ac:dyDescent="0.2">
      <c r="F43" s="76"/>
    </row>
    <row r="44" spans="6:6" x14ac:dyDescent="0.2">
      <c r="F44" s="76"/>
    </row>
    <row r="45" spans="6:6" x14ac:dyDescent="0.2">
      <c r="F45" s="76"/>
    </row>
    <row r="46" spans="6:6" x14ac:dyDescent="0.2">
      <c r="F46" s="76"/>
    </row>
    <row r="47" spans="6:6" x14ac:dyDescent="0.2">
      <c r="F47" s="76"/>
    </row>
    <row r="48" spans="6:6" x14ac:dyDescent="0.2">
      <c r="F48" s="76"/>
    </row>
    <row r="49" spans="6:6" x14ac:dyDescent="0.2">
      <c r="F49" s="76"/>
    </row>
    <row r="50" spans="6:6" x14ac:dyDescent="0.2">
      <c r="F50" s="76"/>
    </row>
    <row r="51" spans="6:6" x14ac:dyDescent="0.2">
      <c r="F51" s="76"/>
    </row>
    <row r="52" spans="6:6" x14ac:dyDescent="0.2">
      <c r="F52" s="76"/>
    </row>
    <row r="53" spans="6:6" x14ac:dyDescent="0.2">
      <c r="F53" s="76"/>
    </row>
    <row r="54" spans="6:6" x14ac:dyDescent="0.2">
      <c r="F54" s="76"/>
    </row>
    <row r="55" spans="6:6" x14ac:dyDescent="0.2">
      <c r="F55" s="76"/>
    </row>
    <row r="56" spans="6:6" x14ac:dyDescent="0.2">
      <c r="F56" s="76"/>
    </row>
    <row r="57" spans="6:6" x14ac:dyDescent="0.2">
      <c r="F57" s="76"/>
    </row>
    <row r="58" spans="6:6" x14ac:dyDescent="0.2">
      <c r="F58" s="76"/>
    </row>
  </sheetData>
  <sheetProtection algorithmName="SHA-512" hashValue="n8LqXERzLqlI83hO7n7w4/0VdzVVSb+51WxmkZIgniqtt9+jQUmaTU2+Yz5sLVSQ4/9Bi0RylxHg4IkNW8ynBQ==" saltValue="hKYp2uyynle+V6VyYR1h5g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July Andrea Perez Bejarano</cp:lastModifiedBy>
  <dcterms:created xsi:type="dcterms:W3CDTF">2020-01-31T19:23:48Z</dcterms:created>
  <dcterms:modified xsi:type="dcterms:W3CDTF">2020-02-28T20:30:56Z</dcterms:modified>
</cp:coreProperties>
</file>