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german.romero\Documents\ART\FINANCIERA\Ejecucion presupuestal\Informes página web\2018\"/>
    </mc:Choice>
  </mc:AlternateContent>
  <bookViews>
    <workbookView xWindow="120" yWindow="60" windowWidth="19110" windowHeight="11760" tabRatio="679" xr2:uid="{00000000-000D-0000-FFFF-FFFF00000000}"/>
  </bookViews>
  <sheets>
    <sheet name="EJECUCION MAY" sheetId="6" r:id="rId1"/>
  </sheets>
  <externalReferences>
    <externalReference r:id="rId2"/>
  </externalReferences>
  <definedNames>
    <definedName name="A">#REF!</definedName>
    <definedName name="areaimpresionplante2">#REF!</definedName>
    <definedName name="BASEACCESS">#REF!</definedName>
    <definedName name="HENRY1">#REF!</definedName>
    <definedName name="LUISHDO">#REF!</definedName>
    <definedName name="PLANTE">#REF!</definedName>
    <definedName name="tabla_osval_oct">#REF!</definedName>
    <definedName name="TABLA1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>#REF!</definedName>
    <definedName name="TOTAL">#REF!</definedName>
  </definedNames>
  <calcPr calcId="171027"/>
</workbook>
</file>

<file path=xl/calcChain.xml><?xml version="1.0" encoding="utf-8"?>
<calcChain xmlns="http://schemas.openxmlformats.org/spreadsheetml/2006/main">
  <c r="F31" i="6" l="1"/>
  <c r="E31" i="6"/>
  <c r="H37" i="6"/>
  <c r="H36" i="6"/>
  <c r="H35" i="6"/>
  <c r="H34" i="6"/>
  <c r="H33" i="6"/>
  <c r="H29" i="6"/>
  <c r="H25" i="6"/>
  <c r="H19" i="6"/>
  <c r="H32" i="6"/>
  <c r="G29" i="6" l="1"/>
  <c r="G37" i="6" l="1"/>
  <c r="G36" i="6"/>
  <c r="G35" i="6" l="1"/>
  <c r="G20" i="6" l="1"/>
  <c r="H20" i="6" s="1"/>
  <c r="G15" i="6"/>
  <c r="H15" i="6" s="1"/>
  <c r="G13" i="6"/>
  <c r="H13" i="6" s="1"/>
  <c r="G11" i="6"/>
  <c r="H11" i="6" s="1"/>
  <c r="G17" i="6" l="1"/>
  <c r="H17" i="6" s="1"/>
  <c r="G16" i="6"/>
  <c r="G34" i="6" l="1"/>
  <c r="G33" i="6"/>
  <c r="G32" i="6"/>
  <c r="G27" i="6"/>
  <c r="G25" i="6"/>
  <c r="G23" i="6"/>
  <c r="G21" i="6"/>
  <c r="H21" i="6" s="1"/>
  <c r="G19" i="6"/>
  <c r="G18" i="6"/>
  <c r="H18" i="6" s="1"/>
  <c r="G14" i="6"/>
  <c r="H14" i="6" s="1"/>
  <c r="G12" i="6"/>
  <c r="H12" i="6" s="1"/>
  <c r="G10" i="6"/>
  <c r="H10" i="6" s="1"/>
  <c r="F9" i="6"/>
  <c r="E9" i="6"/>
  <c r="E8" i="6" s="1"/>
  <c r="G31" i="6" l="1"/>
  <c r="H9" i="6"/>
  <c r="H8" i="6" s="1"/>
  <c r="F8" i="6"/>
  <c r="F39" i="6" s="1"/>
  <c r="F44" i="6" s="1"/>
  <c r="E39" i="6"/>
  <c r="E44" i="6" s="1"/>
  <c r="H31" i="6"/>
  <c r="G9" i="6"/>
  <c r="G8" i="6" s="1"/>
  <c r="H39" i="6" l="1"/>
  <c r="G39" i="6" l="1"/>
</calcChain>
</file>

<file path=xl/sharedStrings.xml><?xml version="1.0" encoding="utf-8"?>
<sst xmlns="http://schemas.openxmlformats.org/spreadsheetml/2006/main" count="57" uniqueCount="44">
  <si>
    <t>% EJECUCION</t>
  </si>
  <si>
    <t>INFORME DE EJECUCION A:</t>
  </si>
  <si>
    <t>RESERVA</t>
  </si>
  <si>
    <t>EJECUTADO</t>
  </si>
  <si>
    <t>SALDO X EJECUTAR</t>
  </si>
  <si>
    <t>A-1-0-1-1</t>
  </si>
  <si>
    <t>A-1-0-1-4</t>
  </si>
  <si>
    <t>A-1-0-1-5</t>
  </si>
  <si>
    <t>A-1-0-1-9</t>
  </si>
  <si>
    <t>A-1-0-2</t>
  </si>
  <si>
    <t>A-1-0-5</t>
  </si>
  <si>
    <t>A-2-0-3</t>
  </si>
  <si>
    <t>A-2-0-4</t>
  </si>
  <si>
    <t>A-3-2-1-1</t>
  </si>
  <si>
    <t>DESCRIPCION</t>
  </si>
  <si>
    <t>INVERSION</t>
  </si>
  <si>
    <t>FUNCIONAMIENTO</t>
  </si>
  <si>
    <t>IMPLEMENTACION DE ACTIVIDADES DE DESARROLLO ECONOMICO DE FAMILIAS, COMUNIDADES Y TERRITORIOS AFECTADOS POR LA PRESENCIA DE CULTIVOS DE USO ILICITO Y CONFLICTO ARMADO</t>
  </si>
  <si>
    <t>IMPLEMENTACION DE ACTIVIDADES DE FORTALECIMIENTO INSTITUCIONAL, SOCIAL Y COMUNITARIO EN ZONAS AFECTADAS POR EL CONFLICTO ARMADO Y POR LOS CULTIVOS DE USO ILICITO</t>
  </si>
  <si>
    <t>IMPLEMENTACION DE OBRAS DE PEQUEÑA Y MEDIANA INFRAESTRUCTURA PARA EL DESARROLLO DE LOS TERRITORIOS AFECTADOS POR EL CONFLICTO ARMADO Y CULTIVOS DE USO ILICITO</t>
  </si>
  <si>
    <t>FORTALECIMIENTO TECNOLOGICO DE LA ENTIDAD EN LOS TERRITORIOS AFECTADOS POR EL CONFLICTO ARMADO Y CULTIVOS DE USO ILICITO</t>
  </si>
  <si>
    <t>C-0212-1000-1</t>
  </si>
  <si>
    <t>C-0212-1000-3</t>
  </si>
  <si>
    <t>C-0212-1000-4</t>
  </si>
  <si>
    <t>C-0299-1000-1</t>
  </si>
  <si>
    <t>IMPUESTOS Y MULTAS</t>
  </si>
  <si>
    <t>ADQUISICION DE BIENES Y SERVICIOS</t>
  </si>
  <si>
    <t>CUOTA DE AUDITAJE CONTRANAL</t>
  </si>
  <si>
    <t>GASTOS DE PERSONAL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</si>
  <si>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</si>
  <si>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</si>
  <si>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</si>
  <si>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</si>
  <si>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</si>
  <si>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</si>
  <si>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TOTAL PRESUPUESTO NACION</t>
  </si>
  <si>
    <t>A-1-0-1-8</t>
  </si>
  <si>
    <t>OTROS GASTOS PERSONALES - DISTRIBUCION PREVIO CONCEPTO DGPPN - CSF</t>
  </si>
  <si>
    <t>OTROS GASTOS PERSONALES - DISTRIBUCION PREVIO CONCEPTO DGPPN - SSF</t>
  </si>
  <si>
    <t>AGENCIA DE RENOVACION  DEL TERRITORIO - ART</t>
  </si>
  <si>
    <t>A-3-6-1-1</t>
  </si>
  <si>
    <t>SENTENCIAS Y CONCILIACIONES</t>
  </si>
  <si>
    <t>MAYO DE 2018</t>
  </si>
  <si>
    <t>RESERVA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</si>
</sst>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.00_ ;_ * \-#,##0.00_ ;_ * &quot;-&quot;??_ ;_ @_ "/>
    <numFmt numFmtId="166" formatCode="_-* #,##0.00\ &quot;€&quot;_-;\-* #,##0.00\ &quot;€&quot;_-;_-* &quot;-&quot;??\ &quot;€&quot;_-;_-@_-"/>
    <numFmt numFmtId="167" formatCode="_ * #,##0_ ;_ * \-#,##0_ ;_ * &quot;-&quot;??_ ;_ @_ "/>
    <numFmt numFmtId="168" formatCode="_-* #,##0.00\ _p_t_a_-;\-* #,##0.00\ _p_t_a_-;_-* &quot;-&quot;??\ _p_t_a_-;_-@_-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1">
    <xf numFmtId="0" fontId="0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64" fontId="2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75">
    <xf numFmtId="0" fontId="0" fillId="0" borderId="0" xfId="0"/>
    <xf numFmtId="0" fontId="12" fillId="0" borderId="11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3" fillId="0" borderId="0" xfId="0" applyFont="1"/>
    <xf numFmtId="0" fontId="14" fillId="0" borderId="1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17" fontId="15" fillId="0" borderId="0" xfId="0" quotePrefix="1" applyNumberFormat="1" applyFont="1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16" fillId="0" borderId="1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38" fontId="16" fillId="0" borderId="0" xfId="0" applyNumberFormat="1" applyFont="1" applyFill="1" applyBorder="1" applyAlignment="1">
      <alignment horizontal="center"/>
    </xf>
    <xf numFmtId="0" fontId="13" fillId="0" borderId="1" xfId="0" applyFont="1" applyBorder="1"/>
    <xf numFmtId="0" fontId="17" fillId="3" borderId="1" xfId="0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center" wrapText="1"/>
    </xf>
    <xf numFmtId="3" fontId="16" fillId="0" borderId="0" xfId="0" applyNumberFormat="1" applyFont="1" applyFill="1" applyBorder="1" applyAlignment="1">
      <alignment horizontal="center"/>
    </xf>
    <xf numFmtId="0" fontId="13" fillId="0" borderId="0" xfId="0" applyFont="1" applyBorder="1"/>
    <xf numFmtId="0" fontId="16" fillId="0" borderId="12" xfId="0" applyFont="1" applyBorder="1"/>
    <xf numFmtId="0" fontId="16" fillId="0" borderId="11" xfId="0" applyFont="1" applyBorder="1"/>
    <xf numFmtId="0" fontId="18" fillId="2" borderId="11" xfId="0" applyFont="1" applyFill="1" applyBorder="1" applyAlignment="1">
      <alignment horizontal="center" vertical="center" wrapText="1"/>
    </xf>
    <xf numFmtId="167" fontId="18" fillId="2" borderId="12" xfId="2" applyNumberFormat="1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6" fillId="0" borderId="15" xfId="0" applyFont="1" applyBorder="1"/>
    <xf numFmtId="0" fontId="16" fillId="0" borderId="1" xfId="0" applyFont="1" applyBorder="1"/>
    <xf numFmtId="0" fontId="19" fillId="0" borderId="4" xfId="0" applyFont="1" applyFill="1" applyBorder="1" applyAlignment="1">
      <alignment horizontal="center"/>
    </xf>
    <xf numFmtId="3" fontId="19" fillId="0" borderId="4" xfId="12" applyNumberFormat="1" applyFont="1" applyFill="1" applyBorder="1" applyAlignment="1">
      <alignment vertical="center"/>
    </xf>
    <xf numFmtId="10" fontId="19" fillId="0" borderId="4" xfId="20" applyNumberFormat="1" applyFont="1" applyFill="1" applyBorder="1" applyAlignment="1">
      <alignment vertical="center"/>
    </xf>
    <xf numFmtId="0" fontId="13" fillId="0" borderId="15" xfId="0" applyFont="1" applyBorder="1"/>
    <xf numFmtId="0" fontId="20" fillId="0" borderId="5" xfId="0" applyFont="1" applyFill="1" applyBorder="1" applyAlignment="1">
      <alignment wrapText="1"/>
    </xf>
    <xf numFmtId="3" fontId="20" fillId="4" borderId="5" xfId="12" applyNumberFormat="1" applyFont="1" applyFill="1" applyBorder="1" applyAlignment="1">
      <alignment vertical="center"/>
    </xf>
    <xf numFmtId="3" fontId="20" fillId="4" borderId="13" xfId="12" applyNumberFormat="1" applyFont="1" applyFill="1" applyBorder="1" applyAlignment="1">
      <alignment vertical="center"/>
    </xf>
    <xf numFmtId="10" fontId="20" fillId="4" borderId="5" xfId="20" applyNumberFormat="1" applyFont="1" applyFill="1" applyBorder="1" applyAlignment="1">
      <alignment vertical="center"/>
    </xf>
    <xf numFmtId="3" fontId="20" fillId="0" borderId="5" xfId="12" applyNumberFormat="1" applyFont="1" applyFill="1" applyBorder="1" applyAlignment="1">
      <alignment vertical="center"/>
    </xf>
    <xf numFmtId="3" fontId="20" fillId="0" borderId="14" xfId="0" applyNumberFormat="1" applyFont="1" applyFill="1" applyBorder="1"/>
    <xf numFmtId="10" fontId="20" fillId="0" borderId="5" xfId="20" applyNumberFormat="1" applyFont="1" applyFill="1" applyBorder="1"/>
    <xf numFmtId="0" fontId="20" fillId="6" borderId="5" xfId="0" applyFont="1" applyFill="1" applyBorder="1" applyAlignment="1">
      <alignment wrapText="1"/>
    </xf>
    <xf numFmtId="3" fontId="20" fillId="6" borderId="5" xfId="12" applyNumberFormat="1" applyFont="1" applyFill="1" applyBorder="1" applyAlignment="1">
      <alignment vertical="center"/>
    </xf>
    <xf numFmtId="3" fontId="20" fillId="6" borderId="14" xfId="0" applyNumberFormat="1" applyFont="1" applyFill="1" applyBorder="1"/>
    <xf numFmtId="10" fontId="20" fillId="6" borderId="5" xfId="20" applyNumberFormat="1" applyFont="1" applyFill="1" applyBorder="1"/>
    <xf numFmtId="0" fontId="20" fillId="0" borderId="8" xfId="0" applyFont="1" applyFill="1" applyBorder="1" applyAlignment="1">
      <alignment wrapText="1"/>
    </xf>
    <xf numFmtId="3" fontId="20" fillId="0" borderId="8" xfId="12" applyNumberFormat="1" applyFont="1" applyFill="1" applyBorder="1" applyAlignment="1">
      <alignment vertical="center"/>
    </xf>
    <xf numFmtId="3" fontId="20" fillId="0" borderId="7" xfId="0" applyNumberFormat="1" applyFont="1" applyFill="1" applyBorder="1"/>
    <xf numFmtId="10" fontId="20" fillId="0" borderId="8" xfId="20" applyNumberFormat="1" applyFont="1" applyFill="1" applyBorder="1"/>
    <xf numFmtId="0" fontId="19" fillId="6" borderId="8" xfId="0" applyFont="1" applyFill="1" applyBorder="1" applyAlignment="1">
      <alignment wrapText="1"/>
    </xf>
    <xf numFmtId="3" fontId="19" fillId="6" borderId="8" xfId="12" applyNumberFormat="1" applyFont="1" applyFill="1" applyBorder="1" applyAlignment="1">
      <alignment vertical="center"/>
    </xf>
    <xf numFmtId="3" fontId="19" fillId="6" borderId="7" xfId="0" applyNumberFormat="1" applyFont="1" applyFill="1" applyBorder="1"/>
    <xf numFmtId="10" fontId="19" fillId="6" borderId="8" xfId="20" applyNumberFormat="1" applyFont="1" applyFill="1" applyBorder="1"/>
    <xf numFmtId="0" fontId="20" fillId="0" borderId="1" xfId="0" applyFont="1" applyFill="1" applyBorder="1"/>
    <xf numFmtId="0" fontId="20" fillId="0" borderId="0" xfId="0" applyFont="1" applyFill="1" applyBorder="1"/>
    <xf numFmtId="0" fontId="19" fillId="0" borderId="2" xfId="0" applyFont="1" applyFill="1" applyBorder="1"/>
    <xf numFmtId="3" fontId="19" fillId="0" borderId="3" xfId="12" applyNumberFormat="1" applyFont="1" applyFill="1" applyBorder="1" applyAlignment="1">
      <alignment vertical="center"/>
    </xf>
    <xf numFmtId="3" fontId="19" fillId="0" borderId="10" xfId="0" applyNumberFormat="1" applyFont="1" applyFill="1" applyBorder="1"/>
    <xf numFmtId="10" fontId="19" fillId="0" borderId="3" xfId="20" applyNumberFormat="1" applyFont="1" applyFill="1" applyBorder="1"/>
    <xf numFmtId="0" fontId="19" fillId="0" borderId="2" xfId="0" applyFont="1" applyFill="1" applyBorder="1" applyAlignment="1">
      <alignment horizontal="center"/>
    </xf>
    <xf numFmtId="10" fontId="19" fillId="0" borderId="3" xfId="13" applyNumberFormat="1" applyFont="1" applyFill="1" applyBorder="1" applyAlignment="1">
      <alignment vertical="center"/>
    </xf>
    <xf numFmtId="0" fontId="13" fillId="7" borderId="1" xfId="0" applyFont="1" applyFill="1" applyBorder="1"/>
    <xf numFmtId="0" fontId="13" fillId="7" borderId="15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wrapText="1"/>
    </xf>
    <xf numFmtId="3" fontId="20" fillId="7" borderId="4" xfId="12" applyNumberFormat="1" applyFont="1" applyFill="1" applyBorder="1" applyAlignment="1">
      <alignment vertical="center"/>
    </xf>
    <xf numFmtId="10" fontId="20" fillId="7" borderId="4" xfId="20" applyNumberFormat="1" applyFont="1" applyFill="1" applyBorder="1" applyAlignment="1">
      <alignment vertical="center"/>
    </xf>
    <xf numFmtId="0" fontId="13" fillId="7" borderId="0" xfId="0" applyFont="1" applyFill="1"/>
    <xf numFmtId="0" fontId="20" fillId="7" borderId="5" xfId="0" applyFont="1" applyFill="1" applyBorder="1" applyAlignment="1">
      <alignment wrapText="1"/>
    </xf>
    <xf numFmtId="3" fontId="20" fillId="7" borderId="5" xfId="12" applyNumberFormat="1" applyFont="1" applyFill="1" applyBorder="1" applyAlignment="1">
      <alignment vertical="center"/>
    </xf>
    <xf numFmtId="10" fontId="20" fillId="7" borderId="5" xfId="20" applyNumberFormat="1" applyFont="1" applyFill="1" applyBorder="1" applyAlignment="1">
      <alignment vertical="center"/>
    </xf>
    <xf numFmtId="0" fontId="17" fillId="5" borderId="2" xfId="0" applyFont="1" applyFill="1" applyBorder="1"/>
    <xf numFmtId="3" fontId="17" fillId="5" borderId="2" xfId="0" applyNumberFormat="1" applyFont="1" applyFill="1" applyBorder="1"/>
    <xf numFmtId="10" fontId="17" fillId="5" borderId="3" xfId="13" applyNumberFormat="1" applyFont="1" applyFill="1" applyBorder="1" applyAlignment="1">
      <alignment vertical="center"/>
    </xf>
    <xf numFmtId="0" fontId="13" fillId="0" borderId="6" xfId="0" applyFont="1" applyBorder="1"/>
    <xf numFmtId="0" fontId="13" fillId="0" borderId="7" xfId="0" applyFont="1" applyBorder="1"/>
    <xf numFmtId="3" fontId="13" fillId="0" borderId="0" xfId="0" applyNumberFormat="1" applyFont="1"/>
    <xf numFmtId="165" fontId="13" fillId="0" borderId="0" xfId="2" applyFont="1"/>
    <xf numFmtId="9" fontId="13" fillId="0" borderId="0" xfId="20" applyFont="1"/>
  </cellXfs>
  <cellStyles count="21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3 2" xfId="5" xr:uid="{00000000-0005-0000-0000-000004000000}"/>
    <cellStyle name="Millares 4" xfId="6" xr:uid="{00000000-0005-0000-0000-000005000000}"/>
    <cellStyle name="Millares 5" xfId="7" xr:uid="{00000000-0005-0000-0000-000006000000}"/>
    <cellStyle name="Millares 6" xfId="16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2 2 2" xfId="17" xr:uid="{00000000-0005-0000-0000-00000B000000}"/>
    <cellStyle name="Normal 3" xfId="10" xr:uid="{00000000-0005-0000-0000-00000C000000}"/>
    <cellStyle name="Normal 4" xfId="11" xr:uid="{00000000-0005-0000-0000-00000D000000}"/>
    <cellStyle name="Normal 5" xfId="12" xr:uid="{00000000-0005-0000-0000-00000E000000}"/>
    <cellStyle name="Normal 6" xfId="15" xr:uid="{00000000-0005-0000-0000-00000F000000}"/>
    <cellStyle name="Porcentaje" xfId="20" builtinId="5"/>
    <cellStyle name="Porcentaje 2" xfId="19" xr:uid="{00000000-0005-0000-0000-000011000000}"/>
    <cellStyle name="Porcentaje 2 2" xfId="18" xr:uid="{00000000-0005-0000-0000-000012000000}"/>
    <cellStyle name="Porcentual 2" xfId="13" xr:uid="{00000000-0005-0000-0000-000013000000}"/>
    <cellStyle name="Porcentual 3" xfId="14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H146"/>
  <sheetViews>
    <sheetView tabSelected="1" zoomScaleSheetLayoutView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F12" sqref="F12"/>
    </sheetView>
  </sheetViews>
  <sheetFormatPr baseColWidth="10" defaultRowHeight="12.75" x14ac:dyDescent="0.2"/>
  <cols>
    <col min="1" max="1" width="3.140625" style="3" customWidth="1"/>
    <col min="2" max="2" width="14.5703125" style="3" bestFit="1" customWidth="1"/>
    <col min="3" max="3" width="3" style="3" bestFit="1" customWidth="1"/>
    <col min="4" max="4" width="38" style="3" bestFit="1" customWidth="1"/>
    <col min="5" max="7" width="17.85546875" style="3" customWidth="1"/>
    <col min="8" max="8" width="11.140625" style="3" customWidth="1"/>
    <col min="9" max="16384" width="11.42578125" style="3"/>
  </cols>
  <sheetData>
    <row r="1" spans="1:8" ht="31.5" customHeight="1" x14ac:dyDescent="0.4">
      <c r="A1" s="1" t="s">
        <v>39</v>
      </c>
      <c r="B1" s="2"/>
      <c r="C1" s="2"/>
      <c r="D1" s="2"/>
      <c r="E1" s="2"/>
      <c r="F1" s="2"/>
      <c r="G1" s="2"/>
      <c r="H1" s="2"/>
    </row>
    <row r="2" spans="1:8" ht="15" customHeight="1" x14ac:dyDescent="0.25">
      <c r="A2" s="4"/>
      <c r="B2" s="5"/>
      <c r="C2" s="5"/>
      <c r="D2" s="5"/>
      <c r="E2" s="5"/>
      <c r="F2" s="5"/>
      <c r="G2" s="5"/>
      <c r="H2" s="5"/>
    </row>
    <row r="3" spans="1:8" ht="15" customHeight="1" x14ac:dyDescent="0.25">
      <c r="A3" s="6"/>
      <c r="B3" s="7"/>
      <c r="C3" s="7"/>
      <c r="D3" s="8" t="s">
        <v>1</v>
      </c>
      <c r="E3" s="9" t="s">
        <v>42</v>
      </c>
      <c r="F3" s="10"/>
      <c r="G3" s="10"/>
      <c r="H3" s="8"/>
    </row>
    <row r="4" spans="1:8" ht="10.5" customHeight="1" x14ac:dyDescent="0.2">
      <c r="A4" s="11"/>
      <c r="B4" s="12"/>
      <c r="C4" s="12"/>
      <c r="D4" s="12"/>
      <c r="E4" s="12"/>
      <c r="F4" s="12"/>
      <c r="G4" s="12"/>
      <c r="H4" s="13"/>
    </row>
    <row r="5" spans="1:8" ht="21.75" customHeight="1" x14ac:dyDescent="0.25">
      <c r="A5" s="14"/>
      <c r="B5" s="15" t="s">
        <v>43</v>
      </c>
      <c r="C5" s="16"/>
      <c r="D5" s="16"/>
      <c r="E5" s="16"/>
      <c r="F5" s="17"/>
      <c r="G5" s="17"/>
      <c r="H5" s="17"/>
    </row>
    <row r="6" spans="1:8" ht="5.25" customHeight="1" thickBot="1" x14ac:dyDescent="0.25">
      <c r="A6" s="14"/>
      <c r="B6" s="18"/>
      <c r="C6" s="18"/>
      <c r="D6" s="18"/>
      <c r="E6" s="18"/>
      <c r="F6" s="18"/>
      <c r="G6" s="18"/>
      <c r="H6" s="18"/>
    </row>
    <row r="7" spans="1:8" ht="13.5" thickBot="1" x14ac:dyDescent="0.25">
      <c r="A7" s="14"/>
      <c r="B7" s="19"/>
      <c r="C7" s="20"/>
      <c r="D7" s="21" t="s">
        <v>14</v>
      </c>
      <c r="E7" s="21" t="s">
        <v>2</v>
      </c>
      <c r="F7" s="22" t="s">
        <v>3</v>
      </c>
      <c r="G7" s="23" t="s">
        <v>4</v>
      </c>
      <c r="H7" s="23" t="s">
        <v>0</v>
      </c>
    </row>
    <row r="8" spans="1:8" x14ac:dyDescent="0.2">
      <c r="A8" s="14"/>
      <c r="B8" s="24"/>
      <c r="C8" s="25"/>
      <c r="D8" s="26" t="s">
        <v>16</v>
      </c>
      <c r="E8" s="27">
        <f>+E9+E23+E25+E29</f>
        <v>334825975.97000003</v>
      </c>
      <c r="F8" s="27">
        <f>+F9+F23+F25+F29</f>
        <v>272216799.43000001</v>
      </c>
      <c r="G8" s="27">
        <f>+G9+G23+G25+G29</f>
        <v>62609176.539999992</v>
      </c>
      <c r="H8" s="28">
        <f t="shared" ref="H8" si="0">+H9+H23+H25</f>
        <v>0.83433278373966924</v>
      </c>
    </row>
    <row r="9" spans="1:8" x14ac:dyDescent="0.2">
      <c r="A9" s="14"/>
      <c r="B9" s="29"/>
      <c r="C9" s="14"/>
      <c r="D9" s="30" t="s">
        <v>28</v>
      </c>
      <c r="E9" s="31">
        <f>SUM(E10:E21)</f>
        <v>23453367</v>
      </c>
      <c r="F9" s="31">
        <f>SUM(F10:F21)</f>
        <v>0</v>
      </c>
      <c r="G9" s="32">
        <f>SUM(G10:G21)</f>
        <v>23453367</v>
      </c>
      <c r="H9" s="33">
        <f>+F9/E9</f>
        <v>0</v>
      </c>
    </row>
    <row r="10" spans="1:8" x14ac:dyDescent="0.2">
      <c r="A10" s="14"/>
      <c r="B10" s="29" t="s">
        <v>5</v>
      </c>
      <c r="C10" s="14"/>
      <c r="D10" s="30" t="s">
        <v>29</v>
      </c>
      <c r="E10" s="34">
        <v>0</v>
      </c>
      <c r="F10" s="34">
        <v>0</v>
      </c>
      <c r="G10" s="35">
        <f>+E10-F10</f>
        <v>0</v>
      </c>
      <c r="H10" s="36">
        <f>+F10-G10</f>
        <v>0</v>
      </c>
    </row>
    <row r="11" spans="1:8" hidden="1" x14ac:dyDescent="0.2">
      <c r="A11" s="14"/>
      <c r="B11" s="29" t="s">
        <v>5</v>
      </c>
      <c r="C11" s="14"/>
      <c r="D11" s="37" t="s">
        <v>29</v>
      </c>
      <c r="E11" s="38">
        <v>0</v>
      </c>
      <c r="F11" s="38">
        <v>0</v>
      </c>
      <c r="G11" s="39">
        <f>+E11-F11</f>
        <v>0</v>
      </c>
      <c r="H11" s="40">
        <f>+F11-G11</f>
        <v>0</v>
      </c>
    </row>
    <row r="12" spans="1:8" x14ac:dyDescent="0.2">
      <c r="A12" s="14"/>
      <c r="B12" s="29" t="s">
        <v>6</v>
      </c>
      <c r="C12" s="14"/>
      <c r="D12" s="30" t="s">
        <v>30</v>
      </c>
      <c r="E12" s="34">
        <v>0</v>
      </c>
      <c r="F12" s="34">
        <v>0</v>
      </c>
      <c r="G12" s="35">
        <f t="shared" ref="G12:H21" si="1">+E12-F12</f>
        <v>0</v>
      </c>
      <c r="H12" s="36">
        <f t="shared" si="1"/>
        <v>0</v>
      </c>
    </row>
    <row r="13" spans="1:8" hidden="1" x14ac:dyDescent="0.2">
      <c r="A13" s="14"/>
      <c r="B13" s="29" t="s">
        <v>6</v>
      </c>
      <c r="C13" s="14"/>
      <c r="D13" s="37" t="s">
        <v>30</v>
      </c>
      <c r="E13" s="38">
        <v>0</v>
      </c>
      <c r="F13" s="38">
        <v>0</v>
      </c>
      <c r="G13" s="39">
        <f>+E13-F13</f>
        <v>0</v>
      </c>
      <c r="H13" s="40">
        <f>+F13-G13</f>
        <v>0</v>
      </c>
    </row>
    <row r="14" spans="1:8" x14ac:dyDescent="0.2">
      <c r="A14" s="14"/>
      <c r="B14" s="29" t="s">
        <v>7</v>
      </c>
      <c r="C14" s="14"/>
      <c r="D14" s="30" t="s">
        <v>31</v>
      </c>
      <c r="E14" s="34">
        <v>0</v>
      </c>
      <c r="F14" s="34">
        <v>0</v>
      </c>
      <c r="G14" s="35">
        <f t="shared" si="1"/>
        <v>0</v>
      </c>
      <c r="H14" s="36">
        <f t="shared" si="1"/>
        <v>0</v>
      </c>
    </row>
    <row r="15" spans="1:8" hidden="1" x14ac:dyDescent="0.2">
      <c r="A15" s="14"/>
      <c r="B15" s="29" t="s">
        <v>7</v>
      </c>
      <c r="C15" s="14"/>
      <c r="D15" s="37" t="s">
        <v>31</v>
      </c>
      <c r="E15" s="38">
        <v>0</v>
      </c>
      <c r="F15" s="38">
        <v>0</v>
      </c>
      <c r="G15" s="39">
        <f>+E15-F15</f>
        <v>0</v>
      </c>
      <c r="H15" s="40">
        <f>+F15-G15</f>
        <v>0</v>
      </c>
    </row>
    <row r="16" spans="1:8" ht="24" hidden="1" x14ac:dyDescent="0.2">
      <c r="A16" s="14"/>
      <c r="B16" s="29" t="s">
        <v>36</v>
      </c>
      <c r="C16" s="14"/>
      <c r="D16" s="30" t="s">
        <v>37</v>
      </c>
      <c r="E16" s="34">
        <v>0</v>
      </c>
      <c r="F16" s="34">
        <v>0</v>
      </c>
      <c r="G16" s="35">
        <f t="shared" ref="G16:H17" si="2">+E16-F16</f>
        <v>0</v>
      </c>
      <c r="H16" s="36">
        <v>0</v>
      </c>
    </row>
    <row r="17" spans="1:8" ht="24" hidden="1" x14ac:dyDescent="0.2">
      <c r="A17" s="14"/>
      <c r="B17" s="29" t="s">
        <v>36</v>
      </c>
      <c r="C17" s="14"/>
      <c r="D17" s="30" t="s">
        <v>38</v>
      </c>
      <c r="E17" s="34">
        <v>0</v>
      </c>
      <c r="F17" s="34">
        <v>0</v>
      </c>
      <c r="G17" s="35">
        <f t="shared" si="2"/>
        <v>0</v>
      </c>
      <c r="H17" s="36">
        <f t="shared" si="2"/>
        <v>0</v>
      </c>
    </row>
    <row r="18" spans="1:8" ht="24" x14ac:dyDescent="0.2">
      <c r="A18" s="14"/>
      <c r="B18" s="29" t="s">
        <v>8</v>
      </c>
      <c r="C18" s="14"/>
      <c r="D18" s="30" t="s">
        <v>32</v>
      </c>
      <c r="E18" s="34">
        <v>0</v>
      </c>
      <c r="F18" s="34">
        <v>0</v>
      </c>
      <c r="G18" s="35">
        <f t="shared" si="1"/>
        <v>0</v>
      </c>
      <c r="H18" s="36">
        <f t="shared" si="1"/>
        <v>0</v>
      </c>
    </row>
    <row r="19" spans="1:8" x14ac:dyDescent="0.2">
      <c r="A19" s="14"/>
      <c r="B19" s="29" t="s">
        <v>9</v>
      </c>
      <c r="C19" s="14"/>
      <c r="D19" s="30" t="s">
        <v>33</v>
      </c>
      <c r="E19" s="34">
        <v>23453367</v>
      </c>
      <c r="F19" s="34">
        <v>0</v>
      </c>
      <c r="G19" s="35">
        <f t="shared" si="1"/>
        <v>23453367</v>
      </c>
      <c r="H19" s="36">
        <f>+F19/E19</f>
        <v>0</v>
      </c>
    </row>
    <row r="20" spans="1:8" ht="24.75" customHeight="1" thickBot="1" x14ac:dyDescent="0.25">
      <c r="A20" s="14"/>
      <c r="B20" s="29" t="s">
        <v>10</v>
      </c>
      <c r="C20" s="14"/>
      <c r="D20" s="41" t="s">
        <v>34</v>
      </c>
      <c r="E20" s="42">
        <v>0</v>
      </c>
      <c r="F20" s="42">
        <v>0</v>
      </c>
      <c r="G20" s="43">
        <f t="shared" ref="G20:H20" si="3">+E20-F20</f>
        <v>0</v>
      </c>
      <c r="H20" s="44">
        <f t="shared" si="3"/>
        <v>0</v>
      </c>
    </row>
    <row r="21" spans="1:8" ht="24.75" hidden="1" thickBot="1" x14ac:dyDescent="0.25">
      <c r="A21" s="14"/>
      <c r="B21" s="24" t="s">
        <v>10</v>
      </c>
      <c r="C21" s="25"/>
      <c r="D21" s="45" t="s">
        <v>34</v>
      </c>
      <c r="E21" s="46">
        <v>0</v>
      </c>
      <c r="F21" s="46">
        <v>0</v>
      </c>
      <c r="G21" s="47">
        <f t="shared" si="1"/>
        <v>0</v>
      </c>
      <c r="H21" s="48">
        <f t="shared" si="1"/>
        <v>0</v>
      </c>
    </row>
    <row r="22" spans="1:8" ht="13.5" thickBot="1" x14ac:dyDescent="0.25">
      <c r="A22" s="49"/>
      <c r="B22" s="24"/>
      <c r="C22" s="25"/>
      <c r="D22" s="50"/>
      <c r="E22" s="50"/>
      <c r="F22" s="50"/>
      <c r="G22" s="18"/>
      <c r="H22" s="18"/>
    </row>
    <row r="23" spans="1:8" ht="13.5" thickBot="1" x14ac:dyDescent="0.25">
      <c r="A23" s="14"/>
      <c r="B23" s="24" t="s">
        <v>11</v>
      </c>
      <c r="C23" s="25"/>
      <c r="D23" s="51" t="s">
        <v>25</v>
      </c>
      <c r="E23" s="52">
        <v>0</v>
      </c>
      <c r="F23" s="52"/>
      <c r="G23" s="53">
        <f>+E23-F23</f>
        <v>0</v>
      </c>
      <c r="H23" s="54">
        <v>0</v>
      </c>
    </row>
    <row r="24" spans="1:8" ht="15" customHeight="1" thickBot="1" x14ac:dyDescent="0.25">
      <c r="A24" s="49"/>
      <c r="B24" s="24"/>
      <c r="C24" s="25"/>
      <c r="D24" s="50"/>
      <c r="E24" s="50"/>
      <c r="F24" s="50"/>
      <c r="G24" s="50"/>
      <c r="H24" s="50"/>
    </row>
    <row r="25" spans="1:8" ht="13.5" thickBot="1" x14ac:dyDescent="0.25">
      <c r="A25" s="14"/>
      <c r="B25" s="24" t="s">
        <v>12</v>
      </c>
      <c r="C25" s="25"/>
      <c r="D25" s="51" t="s">
        <v>26</v>
      </c>
      <c r="E25" s="52">
        <v>236352191</v>
      </c>
      <c r="F25" s="52">
        <v>197196381.46000001</v>
      </c>
      <c r="G25" s="53">
        <f>+E25-F25</f>
        <v>39155809.539999992</v>
      </c>
      <c r="H25" s="54">
        <f>+F25/E25</f>
        <v>0.83433278373966924</v>
      </c>
    </row>
    <row r="26" spans="1:8" ht="13.5" thickBot="1" x14ac:dyDescent="0.25">
      <c r="A26" s="14"/>
      <c r="B26" s="24"/>
      <c r="C26" s="25"/>
      <c r="D26" s="18"/>
      <c r="E26" s="18"/>
      <c r="F26" s="18"/>
      <c r="G26" s="18"/>
      <c r="H26" s="18"/>
    </row>
    <row r="27" spans="1:8" ht="13.5" thickBot="1" x14ac:dyDescent="0.25">
      <c r="A27" s="14"/>
      <c r="B27" s="24" t="s">
        <v>13</v>
      </c>
      <c r="C27" s="25"/>
      <c r="D27" s="51" t="s">
        <v>27</v>
      </c>
      <c r="E27" s="52">
        <v>0</v>
      </c>
      <c r="F27" s="52"/>
      <c r="G27" s="53">
        <f>+E27-F27</f>
        <v>0</v>
      </c>
      <c r="H27" s="54">
        <v>0</v>
      </c>
    </row>
    <row r="28" spans="1:8" ht="13.5" thickBot="1" x14ac:dyDescent="0.25">
      <c r="A28" s="14"/>
      <c r="B28" s="24"/>
      <c r="C28" s="25"/>
      <c r="D28" s="18"/>
      <c r="E28" s="18"/>
      <c r="F28" s="18"/>
      <c r="G28" s="18"/>
      <c r="H28" s="18"/>
    </row>
    <row r="29" spans="1:8" ht="13.5" thickBot="1" x14ac:dyDescent="0.25">
      <c r="A29" s="14"/>
      <c r="B29" s="24" t="s">
        <v>40</v>
      </c>
      <c r="C29" s="25"/>
      <c r="D29" s="51" t="s">
        <v>41</v>
      </c>
      <c r="E29" s="52">
        <v>75020417.969999999</v>
      </c>
      <c r="F29" s="52">
        <v>75020417.969999999</v>
      </c>
      <c r="G29" s="53">
        <f>+E29-F29</f>
        <v>0</v>
      </c>
      <c r="H29" s="54">
        <f>+F29/E29</f>
        <v>1</v>
      </c>
    </row>
    <row r="30" spans="1:8" ht="13.5" thickBot="1" x14ac:dyDescent="0.25">
      <c r="A30" s="14"/>
      <c r="B30" s="24"/>
      <c r="C30" s="25"/>
      <c r="D30" s="18"/>
      <c r="E30" s="18"/>
      <c r="F30" s="18"/>
      <c r="G30" s="18"/>
      <c r="H30" s="18"/>
    </row>
    <row r="31" spans="1:8" ht="13.5" thickBot="1" x14ac:dyDescent="0.25">
      <c r="A31" s="14"/>
      <c r="B31" s="24"/>
      <c r="C31" s="25"/>
      <c r="D31" s="55" t="s">
        <v>15</v>
      </c>
      <c r="E31" s="52">
        <f>SUM(E32:E37)</f>
        <v>3477713366.9000001</v>
      </c>
      <c r="F31" s="52">
        <f>SUM(F32:F37)</f>
        <v>615146971.89999998</v>
      </c>
      <c r="G31" s="52">
        <f>SUM(G32:G37)</f>
        <v>2862566395</v>
      </c>
      <c r="H31" s="56">
        <f t="shared" ref="H31:H37" si="4">+F31/E31</f>
        <v>0.17688259698306763</v>
      </c>
    </row>
    <row r="32" spans="1:8" s="63" customFormat="1" ht="60" x14ac:dyDescent="0.2">
      <c r="A32" s="57"/>
      <c r="B32" s="58" t="s">
        <v>21</v>
      </c>
      <c r="C32" s="59">
        <v>13</v>
      </c>
      <c r="D32" s="60" t="s">
        <v>17</v>
      </c>
      <c r="E32" s="61">
        <v>31876502</v>
      </c>
      <c r="F32" s="61">
        <v>21633390</v>
      </c>
      <c r="G32" s="61">
        <f t="shared" ref="G32" si="5">+E32-F32</f>
        <v>10243112</v>
      </c>
      <c r="H32" s="62">
        <f t="shared" si="4"/>
        <v>0.67866260858860861</v>
      </c>
    </row>
    <row r="33" spans="1:8" s="63" customFormat="1" ht="60" x14ac:dyDescent="0.2">
      <c r="A33" s="57"/>
      <c r="B33" s="58" t="s">
        <v>22</v>
      </c>
      <c r="C33" s="59">
        <v>10</v>
      </c>
      <c r="D33" s="64" t="s">
        <v>18</v>
      </c>
      <c r="E33" s="65">
        <v>2212862032</v>
      </c>
      <c r="F33" s="65">
        <v>374674384</v>
      </c>
      <c r="G33" s="65">
        <f t="shared" ref="G33:G34" si="6">+E33-F33</f>
        <v>1838187648</v>
      </c>
      <c r="H33" s="66">
        <f t="shared" si="4"/>
        <v>0.16931664901917393</v>
      </c>
    </row>
    <row r="34" spans="1:8" s="63" customFormat="1" ht="60" x14ac:dyDescent="0.2">
      <c r="A34" s="57"/>
      <c r="B34" s="58" t="s">
        <v>23</v>
      </c>
      <c r="C34" s="59">
        <v>10</v>
      </c>
      <c r="D34" s="64" t="s">
        <v>19</v>
      </c>
      <c r="E34" s="65">
        <v>54444031</v>
      </c>
      <c r="F34" s="65">
        <v>43350036</v>
      </c>
      <c r="G34" s="65">
        <f t="shared" si="6"/>
        <v>11093995</v>
      </c>
      <c r="H34" s="66">
        <f t="shared" si="4"/>
        <v>0.79623119750262428</v>
      </c>
    </row>
    <row r="35" spans="1:8" s="63" customFormat="1" ht="60" x14ac:dyDescent="0.2">
      <c r="A35" s="57"/>
      <c r="B35" s="58" t="s">
        <v>23</v>
      </c>
      <c r="C35" s="59">
        <v>13</v>
      </c>
      <c r="D35" s="64" t="s">
        <v>19</v>
      </c>
      <c r="E35" s="65">
        <v>1000000000</v>
      </c>
      <c r="F35" s="65">
        <v>0</v>
      </c>
      <c r="G35" s="65">
        <f t="shared" ref="G35:G36" si="7">+E35-F35</f>
        <v>1000000000</v>
      </c>
      <c r="H35" s="66">
        <f t="shared" si="4"/>
        <v>0</v>
      </c>
    </row>
    <row r="36" spans="1:8" s="63" customFormat="1" ht="48" x14ac:dyDescent="0.2">
      <c r="A36" s="57"/>
      <c r="B36" s="58" t="s">
        <v>24</v>
      </c>
      <c r="C36" s="59">
        <v>10</v>
      </c>
      <c r="D36" s="64" t="s">
        <v>20</v>
      </c>
      <c r="E36" s="65">
        <v>82464502</v>
      </c>
      <c r="F36" s="65">
        <v>79422862</v>
      </c>
      <c r="G36" s="65">
        <f t="shared" si="7"/>
        <v>3041640</v>
      </c>
      <c r="H36" s="66">
        <f t="shared" si="4"/>
        <v>0.96311576586007885</v>
      </c>
    </row>
    <row r="37" spans="1:8" s="63" customFormat="1" ht="48" x14ac:dyDescent="0.2">
      <c r="A37" s="57"/>
      <c r="B37" s="58" t="s">
        <v>24</v>
      </c>
      <c r="C37" s="59">
        <v>13</v>
      </c>
      <c r="D37" s="64" t="s">
        <v>20</v>
      </c>
      <c r="E37" s="65">
        <v>96066299.900000006</v>
      </c>
      <c r="F37" s="65">
        <v>96066299.900000006</v>
      </c>
      <c r="G37" s="65">
        <f t="shared" ref="G37" si="8">+E37-F37</f>
        <v>0</v>
      </c>
      <c r="H37" s="66">
        <f t="shared" si="4"/>
        <v>1</v>
      </c>
    </row>
    <row r="38" spans="1:8" ht="13.5" thickBot="1" x14ac:dyDescent="0.25">
      <c r="A38" s="14"/>
      <c r="B38" s="18"/>
      <c r="C38" s="18"/>
      <c r="D38" s="18"/>
      <c r="E38" s="18"/>
      <c r="F38" s="18"/>
      <c r="G38" s="18"/>
      <c r="H38" s="18"/>
    </row>
    <row r="39" spans="1:8" ht="16.5" thickBot="1" x14ac:dyDescent="0.3">
      <c r="A39" s="14"/>
      <c r="B39" s="18"/>
      <c r="C39" s="18"/>
      <c r="D39" s="67" t="s">
        <v>35</v>
      </c>
      <c r="E39" s="68">
        <f>+E31+E8</f>
        <v>3812539342.8699999</v>
      </c>
      <c r="F39" s="68">
        <f>+F31+F8</f>
        <v>887363771.32999992</v>
      </c>
      <c r="G39" s="68">
        <f>+G31+G8</f>
        <v>2925175571.54</v>
      </c>
      <c r="H39" s="69">
        <f>+F39/E39</f>
        <v>0.23274875129865835</v>
      </c>
    </row>
    <row r="40" spans="1:8" ht="13.5" thickBot="1" x14ac:dyDescent="0.25">
      <c r="A40" s="70"/>
      <c r="B40" s="71"/>
      <c r="C40" s="71"/>
      <c r="D40" s="71"/>
      <c r="E40" s="71"/>
      <c r="F40" s="71"/>
      <c r="G40" s="71"/>
      <c r="H40" s="71"/>
    </row>
    <row r="41" spans="1:8" ht="13.5" thickBot="1" x14ac:dyDescent="0.25"/>
    <row r="42" spans="1:8" ht="16.5" thickBot="1" x14ac:dyDescent="0.3">
      <c r="E42" s="68">
        <v>3812539342.8699999</v>
      </c>
      <c r="F42" s="68">
        <v>887363771.33000004</v>
      </c>
    </row>
    <row r="44" spans="1:8" x14ac:dyDescent="0.2">
      <c r="E44" s="72">
        <f>+E42-E39</f>
        <v>0</v>
      </c>
      <c r="F44" s="72">
        <f>+F42-F39</f>
        <v>0</v>
      </c>
    </row>
    <row r="46" spans="1:8" x14ac:dyDescent="0.2">
      <c r="F46" s="73"/>
    </row>
    <row r="47" spans="1:8" x14ac:dyDescent="0.2">
      <c r="F47" s="73"/>
    </row>
    <row r="48" spans="1:8" x14ac:dyDescent="0.2">
      <c r="E48" s="72"/>
      <c r="F48" s="73"/>
    </row>
    <row r="49" spans="6:6" x14ac:dyDescent="0.2">
      <c r="F49" s="73"/>
    </row>
    <row r="50" spans="6:6" x14ac:dyDescent="0.2">
      <c r="F50" s="73"/>
    </row>
    <row r="51" spans="6:6" x14ac:dyDescent="0.2">
      <c r="F51" s="73"/>
    </row>
    <row r="52" spans="6:6" x14ac:dyDescent="0.2">
      <c r="F52" s="73"/>
    </row>
    <row r="53" spans="6:6" x14ac:dyDescent="0.2">
      <c r="F53" s="73"/>
    </row>
    <row r="54" spans="6:6" x14ac:dyDescent="0.2">
      <c r="F54" s="73"/>
    </row>
    <row r="55" spans="6:6" x14ac:dyDescent="0.2">
      <c r="F55" s="73"/>
    </row>
    <row r="56" spans="6:6" x14ac:dyDescent="0.2">
      <c r="F56" s="73"/>
    </row>
    <row r="57" spans="6:6" x14ac:dyDescent="0.2">
      <c r="F57" s="73"/>
    </row>
    <row r="58" spans="6:6" x14ac:dyDescent="0.2">
      <c r="F58" s="73"/>
    </row>
    <row r="59" spans="6:6" x14ac:dyDescent="0.2">
      <c r="F59" s="73"/>
    </row>
    <row r="60" spans="6:6" x14ac:dyDescent="0.2">
      <c r="F60" s="73"/>
    </row>
    <row r="61" spans="6:6" x14ac:dyDescent="0.2">
      <c r="F61" s="73"/>
    </row>
    <row r="62" spans="6:6" x14ac:dyDescent="0.2">
      <c r="F62" s="73"/>
    </row>
    <row r="63" spans="6:6" x14ac:dyDescent="0.2">
      <c r="F63" s="73"/>
    </row>
    <row r="64" spans="6:6" x14ac:dyDescent="0.2">
      <c r="F64" s="73"/>
    </row>
    <row r="65" spans="6:6" x14ac:dyDescent="0.2">
      <c r="F65" s="73"/>
    </row>
    <row r="66" spans="6:6" x14ac:dyDescent="0.2">
      <c r="F66" s="73"/>
    </row>
    <row r="67" spans="6:6" x14ac:dyDescent="0.2">
      <c r="F67" s="73"/>
    </row>
    <row r="68" spans="6:6" x14ac:dyDescent="0.2">
      <c r="F68" s="73"/>
    </row>
    <row r="69" spans="6:6" x14ac:dyDescent="0.2">
      <c r="F69" s="73"/>
    </row>
    <row r="70" spans="6:6" x14ac:dyDescent="0.2">
      <c r="F70" s="73"/>
    </row>
    <row r="71" spans="6:6" x14ac:dyDescent="0.2">
      <c r="F71" s="73"/>
    </row>
    <row r="72" spans="6:6" x14ac:dyDescent="0.2">
      <c r="F72" s="73"/>
    </row>
    <row r="73" spans="6:6" x14ac:dyDescent="0.2">
      <c r="F73" s="73"/>
    </row>
    <row r="74" spans="6:6" x14ac:dyDescent="0.2">
      <c r="F74" s="73"/>
    </row>
    <row r="75" spans="6:6" x14ac:dyDescent="0.2">
      <c r="F75" s="73"/>
    </row>
    <row r="76" spans="6:6" x14ac:dyDescent="0.2">
      <c r="F76" s="73"/>
    </row>
    <row r="77" spans="6:6" x14ac:dyDescent="0.2">
      <c r="F77" s="73"/>
    </row>
    <row r="78" spans="6:6" x14ac:dyDescent="0.2">
      <c r="F78" s="74"/>
    </row>
    <row r="79" spans="6:6" x14ac:dyDescent="0.2">
      <c r="F79" s="74"/>
    </row>
    <row r="80" spans="6:6" x14ac:dyDescent="0.2">
      <c r="F80" s="74"/>
    </row>
    <row r="81" spans="6:6" x14ac:dyDescent="0.2">
      <c r="F81" s="74"/>
    </row>
    <row r="82" spans="6:6" x14ac:dyDescent="0.2">
      <c r="F82" s="74"/>
    </row>
    <row r="83" spans="6:6" x14ac:dyDescent="0.2">
      <c r="F83" s="74"/>
    </row>
    <row r="84" spans="6:6" x14ac:dyDescent="0.2">
      <c r="F84" s="74"/>
    </row>
    <row r="85" spans="6:6" x14ac:dyDescent="0.2">
      <c r="F85" s="74"/>
    </row>
    <row r="86" spans="6:6" x14ac:dyDescent="0.2">
      <c r="F86" s="74"/>
    </row>
    <row r="87" spans="6:6" x14ac:dyDescent="0.2">
      <c r="F87" s="74"/>
    </row>
    <row r="88" spans="6:6" x14ac:dyDescent="0.2">
      <c r="F88" s="74"/>
    </row>
    <row r="89" spans="6:6" x14ac:dyDescent="0.2">
      <c r="F89" s="74"/>
    </row>
    <row r="90" spans="6:6" x14ac:dyDescent="0.2">
      <c r="F90" s="74"/>
    </row>
    <row r="91" spans="6:6" x14ac:dyDescent="0.2">
      <c r="F91" s="74"/>
    </row>
    <row r="92" spans="6:6" x14ac:dyDescent="0.2">
      <c r="F92" s="74"/>
    </row>
    <row r="93" spans="6:6" x14ac:dyDescent="0.2">
      <c r="F93" s="74"/>
    </row>
    <row r="94" spans="6:6" x14ac:dyDescent="0.2">
      <c r="F94" s="74"/>
    </row>
    <row r="95" spans="6:6" x14ac:dyDescent="0.2">
      <c r="F95" s="74"/>
    </row>
    <row r="96" spans="6:6" x14ac:dyDescent="0.2">
      <c r="F96" s="74"/>
    </row>
    <row r="97" spans="6:6" x14ac:dyDescent="0.2">
      <c r="F97" s="74"/>
    </row>
    <row r="98" spans="6:6" x14ac:dyDescent="0.2">
      <c r="F98" s="74"/>
    </row>
    <row r="99" spans="6:6" x14ac:dyDescent="0.2">
      <c r="F99" s="74"/>
    </row>
    <row r="100" spans="6:6" x14ac:dyDescent="0.2">
      <c r="F100" s="74"/>
    </row>
    <row r="101" spans="6:6" x14ac:dyDescent="0.2">
      <c r="F101" s="74"/>
    </row>
    <row r="102" spans="6:6" x14ac:dyDescent="0.2">
      <c r="F102" s="74"/>
    </row>
    <row r="103" spans="6:6" x14ac:dyDescent="0.2">
      <c r="F103" s="74"/>
    </row>
    <row r="104" spans="6:6" x14ac:dyDescent="0.2">
      <c r="F104" s="74"/>
    </row>
    <row r="105" spans="6:6" x14ac:dyDescent="0.2">
      <c r="F105" s="74"/>
    </row>
    <row r="106" spans="6:6" x14ac:dyDescent="0.2">
      <c r="F106" s="74"/>
    </row>
    <row r="107" spans="6:6" x14ac:dyDescent="0.2">
      <c r="F107" s="74"/>
    </row>
    <row r="108" spans="6:6" x14ac:dyDescent="0.2">
      <c r="F108" s="74"/>
    </row>
    <row r="109" spans="6:6" x14ac:dyDescent="0.2">
      <c r="F109" s="74"/>
    </row>
    <row r="110" spans="6:6" x14ac:dyDescent="0.2">
      <c r="F110" s="74"/>
    </row>
    <row r="111" spans="6:6" x14ac:dyDescent="0.2">
      <c r="F111" s="74"/>
    </row>
    <row r="112" spans="6:6" x14ac:dyDescent="0.2">
      <c r="F112" s="74"/>
    </row>
    <row r="113" spans="6:6" x14ac:dyDescent="0.2">
      <c r="F113" s="74"/>
    </row>
    <row r="114" spans="6:6" x14ac:dyDescent="0.2">
      <c r="F114" s="74"/>
    </row>
    <row r="115" spans="6:6" x14ac:dyDescent="0.2">
      <c r="F115" s="74"/>
    </row>
    <row r="116" spans="6:6" x14ac:dyDescent="0.2">
      <c r="F116" s="74"/>
    </row>
    <row r="117" spans="6:6" x14ac:dyDescent="0.2">
      <c r="F117" s="74"/>
    </row>
    <row r="118" spans="6:6" x14ac:dyDescent="0.2">
      <c r="F118" s="74"/>
    </row>
    <row r="119" spans="6:6" x14ac:dyDescent="0.2">
      <c r="F119" s="74"/>
    </row>
    <row r="120" spans="6:6" x14ac:dyDescent="0.2">
      <c r="F120" s="74"/>
    </row>
    <row r="121" spans="6:6" x14ac:dyDescent="0.2">
      <c r="F121" s="74"/>
    </row>
    <row r="122" spans="6:6" x14ac:dyDescent="0.2">
      <c r="F122" s="74"/>
    </row>
    <row r="123" spans="6:6" x14ac:dyDescent="0.2">
      <c r="F123" s="74"/>
    </row>
    <row r="124" spans="6:6" x14ac:dyDescent="0.2">
      <c r="F124" s="74"/>
    </row>
    <row r="125" spans="6:6" x14ac:dyDescent="0.2">
      <c r="F125" s="74"/>
    </row>
    <row r="126" spans="6:6" x14ac:dyDescent="0.2">
      <c r="F126" s="74"/>
    </row>
    <row r="127" spans="6:6" x14ac:dyDescent="0.2">
      <c r="F127" s="74"/>
    </row>
    <row r="128" spans="6:6" x14ac:dyDescent="0.2">
      <c r="F128" s="74"/>
    </row>
    <row r="129" spans="6:6" x14ac:dyDescent="0.2">
      <c r="F129" s="74"/>
    </row>
    <row r="130" spans="6:6" x14ac:dyDescent="0.2">
      <c r="F130" s="74"/>
    </row>
    <row r="131" spans="6:6" x14ac:dyDescent="0.2">
      <c r="F131" s="74"/>
    </row>
    <row r="132" spans="6:6" x14ac:dyDescent="0.2">
      <c r="F132" s="74"/>
    </row>
    <row r="133" spans="6:6" x14ac:dyDescent="0.2">
      <c r="F133" s="74"/>
    </row>
    <row r="134" spans="6:6" x14ac:dyDescent="0.2">
      <c r="F134" s="74"/>
    </row>
    <row r="135" spans="6:6" x14ac:dyDescent="0.2">
      <c r="F135" s="74"/>
    </row>
    <row r="136" spans="6:6" x14ac:dyDescent="0.2">
      <c r="F136" s="74"/>
    </row>
    <row r="137" spans="6:6" x14ac:dyDescent="0.2">
      <c r="F137" s="74"/>
    </row>
    <row r="138" spans="6:6" x14ac:dyDescent="0.2">
      <c r="F138" s="74"/>
    </row>
    <row r="139" spans="6:6" x14ac:dyDescent="0.2">
      <c r="F139" s="74"/>
    </row>
    <row r="140" spans="6:6" x14ac:dyDescent="0.2">
      <c r="F140" s="74"/>
    </row>
    <row r="141" spans="6:6" x14ac:dyDescent="0.2">
      <c r="F141" s="74"/>
    </row>
    <row r="142" spans="6:6" x14ac:dyDescent="0.2">
      <c r="F142" s="74"/>
    </row>
    <row r="143" spans="6:6" x14ac:dyDescent="0.2">
      <c r="F143" s="74"/>
    </row>
    <row r="144" spans="6:6" x14ac:dyDescent="0.2">
      <c r="F144" s="74"/>
    </row>
    <row r="145" spans="6:6" x14ac:dyDescent="0.2">
      <c r="F145" s="74"/>
    </row>
    <row r="146" spans="6:6" x14ac:dyDescent="0.2">
      <c r="F146" s="74"/>
    </row>
  </sheetData>
  <sheetProtection algorithmName="SHA-512" hashValue="8YqN317lu48SN8AFvnSTH4dLzZQWjQTCp5X0jfp0HiX2/V8JGI/3/KZlTEVS0vqR1he48Yn8zC7srnVaI95g/A==" saltValue="L7MKzb7i3LWSMh7/snLjUQ==" spinCount="100000" sheet="1" objects="1" scenarios="1"/>
  <mergeCells count="4">
    <mergeCell ref="A1:H1"/>
    <mergeCell ref="A2:H2"/>
    <mergeCell ref="E3:G3"/>
    <mergeCell ref="B5:E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MAY</vt:lpstr>
    </vt:vector>
  </TitlesOfParts>
  <Company>PRESIDENCIA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LQUIROGA</dc:creator>
  <cp:lastModifiedBy>German Elias Romero Cruz</cp:lastModifiedBy>
  <cp:lastPrinted>2018-01-30T21:05:14Z</cp:lastPrinted>
  <dcterms:created xsi:type="dcterms:W3CDTF">2006-01-04T16:50:18Z</dcterms:created>
  <dcterms:modified xsi:type="dcterms:W3CDTF">2018-07-03T21:41:33Z</dcterms:modified>
</cp:coreProperties>
</file>