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LLA\Desktop\2020\PA INST 2020\AJUSTES ULTIMOS PA\"/>
    </mc:Choice>
  </mc:AlternateContent>
  <xr:revisionPtr revIDLastSave="0" documentId="13_ncr:1_{6B6381CF-1F9E-4AAB-B3BB-D50BF1E6F38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atriz Plan de Acción" sheetId="2" r:id="rId1"/>
    <sheet name="Instrucciones" sheetId="11" r:id="rId2"/>
    <sheet name="No eliminar" sheetId="8" r:id="rId3"/>
  </sheets>
  <definedNames>
    <definedName name="_xlnm._FilterDatabase" localSheetId="0" hidden="1">'Matriz Plan de Acción'!$A$10:$BM$25</definedName>
    <definedName name="clase" localSheetId="2">'No eliminar'!$C$109:$C$111</definedName>
    <definedName name="clase">'No eliminar'!$C$109:$C$111</definedName>
    <definedName name="clase_de_meta">'No eliminar'!$C$109</definedName>
    <definedName name="clases">'No eliminar'!$C$109:$C$111</definedName>
    <definedName name="cmetas">'No eliminar'!$C$110:$C$111</definedName>
    <definedName name="Dependencias">#REF!</definedName>
    <definedName name="formulas">'No eliminar'!$C$68:$C$100</definedName>
    <definedName name="indicador">'No eliminar'!$C$68:$C$100</definedName>
    <definedName name="linea">'No eliminar'!$C$61:$C$64</definedName>
    <definedName name="meta">'No eliminar'!$C$109:$C$111</definedName>
    <definedName name="metas" localSheetId="2">'No eliminar'!$C$109:$C$111</definedName>
    <definedName name="mipg">'No eliminar'!$C$3:$H$19</definedName>
    <definedName name="mipgp">'No eliminar'!$C$3:$C$19</definedName>
    <definedName name="objetivoest">'No eliminar'!$C$22:$C$30</definedName>
    <definedName name="Politicas">'No eliminar'!$C$3:$C$18</definedName>
    <definedName name="PoliticasMIPG">'No eliminar'!$C$3:$C$5</definedName>
    <definedName name="producestrat">'No eliminar'!$C$33:$C$56</definedName>
    <definedName name="producto">'No eliminar'!$C$33:$C$56</definedName>
    <definedName name="productoe">'No eliminar'!$C$33:$C$57</definedName>
    <definedName name="rub">'No eliminar'!$C$102:$C$106</definedName>
    <definedName name="rubro">'No eliminar'!$C$102:$C$105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23" i="2" l="1"/>
  <c r="AU15" i="2"/>
  <c r="AU12" i="2" l="1"/>
  <c r="AU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Maria Catalina Martinez Granada</author>
  </authors>
  <commentList>
    <comment ref="G10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SANDRA: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INDIQUE SI LA CTIVIDAD CORRESPONDE A: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A) LA ACTIVIDAD PRINCIPAL - META (ESTRATÉGICA), ó
</t>
        </r>
        <r>
          <rPr>
            <sz val="9"/>
            <color rgb="FF000000"/>
            <rFont val="Tahoma"/>
            <family val="2"/>
          </rPr>
          <t>B) SI ES UNA ACTIVIDAD DE GESTIÓN QUE APORTA A LA META (GESTIÓN)</t>
        </r>
      </text>
    </comment>
    <comment ref="J10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SANDRA: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indique si  la actividad se presentará en $, cantidad o %.</t>
        </r>
      </text>
    </comment>
    <comment ref="K10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SANDRA: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Anual, trimestral, bimensual, mensual. </t>
        </r>
      </text>
    </comment>
    <comment ref="E19" authorId="1" shapeId="0" xr:uid="{00000000-0006-0000-0000-000004000000}">
      <text>
        <r>
          <rPr>
            <b/>
            <sz val="9"/>
            <color rgb="FF000000"/>
            <rFont val="Tahoma"/>
            <family val="2"/>
          </rPr>
          <t>Maria Catalina Martinez Granada: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60 Municpios</t>
        </r>
      </text>
    </comment>
    <comment ref="E20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Maria Catalina Martinez Granada:</t>
        </r>
        <r>
          <rPr>
            <sz val="9"/>
            <color indexed="81"/>
            <rFont val="Tahoma"/>
            <family val="2"/>
          </rPr>
          <t xml:space="preserve">
60 Municipios</t>
        </r>
      </text>
    </comment>
    <comment ref="J21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Maria Catalina Martinez Granada:</t>
        </r>
        <r>
          <rPr>
            <sz val="9"/>
            <color indexed="81"/>
            <rFont val="Tahoma"/>
            <family val="2"/>
          </rPr>
          <t xml:space="preserve">
7 eventos </t>
        </r>
      </text>
    </comment>
    <comment ref="E22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Maria Catalina Martinez Granada:</t>
        </r>
        <r>
          <rPr>
            <sz val="9"/>
            <color indexed="81"/>
            <rFont val="Tahoma"/>
            <family val="2"/>
          </rPr>
          <t xml:space="preserve">
12 MEC</t>
        </r>
      </text>
    </comment>
  </commentList>
</comments>
</file>

<file path=xl/sharedStrings.xml><?xml version="1.0" encoding="utf-8"?>
<sst xmlns="http://schemas.openxmlformats.org/spreadsheetml/2006/main" count="404" uniqueCount="234">
  <si>
    <t xml:space="preserve">Apoyo Transversal </t>
  </si>
  <si>
    <t>Articulación Nación-Territorio</t>
  </si>
  <si>
    <t>No.</t>
  </si>
  <si>
    <t>VIGENCIA</t>
  </si>
  <si>
    <t>NOMBRE DE LA DIRECCIÓN/OFICINA/COORDINACIÓN/REGIONAL</t>
  </si>
  <si>
    <t>Planeación Institucional</t>
  </si>
  <si>
    <t>MES
1</t>
  </si>
  <si>
    <t>MES
2</t>
  </si>
  <si>
    <t>MES
3</t>
  </si>
  <si>
    <t>MES
4</t>
  </si>
  <si>
    <t>MES
5</t>
  </si>
  <si>
    <t>MES
6</t>
  </si>
  <si>
    <t>MES
7</t>
  </si>
  <si>
    <t>MES
8</t>
  </si>
  <si>
    <t>MES
9</t>
  </si>
  <si>
    <t>MES
10</t>
  </si>
  <si>
    <t>MES
11</t>
  </si>
  <si>
    <t>MES
12</t>
  </si>
  <si>
    <t>Integridad</t>
  </si>
  <si>
    <t>Gestión Presupuestal y Eficiencia del Gasto Público</t>
  </si>
  <si>
    <t>Talento Humano</t>
  </si>
  <si>
    <t>Transparencia, acceso a la información pública y lucha contra la corrupción</t>
  </si>
  <si>
    <t>Fortalecimiento organizacional y simplificación de procesos</t>
  </si>
  <si>
    <t>Servicio al ciudadano</t>
  </si>
  <si>
    <t>Participación ciudadana en la gestión pública</t>
  </si>
  <si>
    <t>Racionalización de trámites</t>
  </si>
  <si>
    <t xml:space="preserve">Gestión documental </t>
  </si>
  <si>
    <t>Gobierno Digital, antes Gobierno en Línea</t>
  </si>
  <si>
    <t>Seguridad Digital</t>
  </si>
  <si>
    <t>Defensa jurídica</t>
  </si>
  <si>
    <t xml:space="preserve">Gestión del conocimiento y la innovación </t>
  </si>
  <si>
    <t>Control Interno</t>
  </si>
  <si>
    <t>Seguimiento y evaluación del desempeño institucional</t>
  </si>
  <si>
    <t xml:space="preserve"> Implementar  estrategias para la reactivación económica, social  ambiental e infraestructura rural </t>
  </si>
  <si>
    <t>POLÍTICAS MIPG</t>
  </si>
  <si>
    <t xml:space="preserve"> Implementar  estrategias de Financiación  y consolidación del Banco de proyectos para la implementación de los programas de desarrollo con enfoque territorial Nacional.</t>
  </si>
  <si>
    <t xml:space="preserve"> Implementar el esquema de seguimiento, evaluación y gestión de conocimiento para el cumplimiento de los PDET.</t>
  </si>
  <si>
    <t xml:space="preserve"> Coordinar y gestionar con los actores pertinentes a nivel nacional y territorial, publicas,privadas y de cooperación la implementación de las iniciativas.</t>
  </si>
  <si>
    <t>Implementar estrategias de fortalecimiento de capacidades territoriales con los actores estratégicos</t>
  </si>
  <si>
    <t>Implementar  un plan estratégico pedagógico, de divulgación y posicionamiento</t>
  </si>
  <si>
    <t xml:space="preserve"> Implementar el Programa Nacional Integral de Sustitución de Cultivos de Uso Ilícito-PNIS y nuevos modelos de sustitución </t>
  </si>
  <si>
    <t>Garantizar una gestión efectiva</t>
  </si>
  <si>
    <t>PRODUCTO EST</t>
  </si>
  <si>
    <t>OBJETIVOS EST</t>
  </si>
  <si>
    <t>Obras PDET</t>
  </si>
  <si>
    <t>Proyectos Integradores</t>
  </si>
  <si>
    <t>Financiacion de Proyectos</t>
  </si>
  <si>
    <t>Estudios y documentos de análisis</t>
  </si>
  <si>
    <t>Informes de seguimiento a la implementación</t>
  </si>
  <si>
    <t>Evaluación a temáticas PDET</t>
  </si>
  <si>
    <t>Central de información</t>
  </si>
  <si>
    <t xml:space="preserve">Hoja Ruta Unica </t>
  </si>
  <si>
    <t>Iniciativas Gestionadas</t>
  </si>
  <si>
    <t xml:space="preserve">Fortalecimiento Institucional </t>
  </si>
  <si>
    <t xml:space="preserve">Fortalecimiento Organizacional </t>
  </si>
  <si>
    <t xml:space="preserve">Mecanismo especial de consulta </t>
  </si>
  <si>
    <t xml:space="preserve">Socializacion e Incidencia PDET a nivel regional y municipal </t>
  </si>
  <si>
    <t>Plan estrategico de Posicionamiento</t>
  </si>
  <si>
    <t>Plan de Atención Inmediata (PAI)</t>
  </si>
  <si>
    <t>Área de Cultivos Ilícitos Erradicas Voluntaria</t>
  </si>
  <si>
    <t>PISDA-PDET</t>
  </si>
  <si>
    <t>Nuevos modelos y proyectos alternativos de sustitución de cultivos ilicitos</t>
  </si>
  <si>
    <t>Programa de Bilingüismo</t>
  </si>
  <si>
    <t>Learning Management Systems LMS</t>
  </si>
  <si>
    <t>Intervención del Clima Organizacional</t>
  </si>
  <si>
    <t>Atención a Ciudadanos en Condición de Discapacidad</t>
  </si>
  <si>
    <t>Primera fase de aplicación de las TVD</t>
  </si>
  <si>
    <t>LINEA</t>
  </si>
  <si>
    <t>Sustitución de Cultivos de Uso Ilícito</t>
  </si>
  <si>
    <t>Estructuración, ejecución y cofinanciación</t>
  </si>
  <si>
    <t>INDICADORES</t>
  </si>
  <si>
    <t>64 Perfiles de proyectos para etapa estructuración (Plan Maestro - Proyectos Productivos)</t>
  </si>
  <si>
    <t>No aplica</t>
  </si>
  <si>
    <t>1 Banco de Proyectos fortalecido</t>
  </si>
  <si>
    <t xml:space="preserve">7 Proyectos Cofinanciados </t>
  </si>
  <si>
    <t>50 Recursos para proyectos cofinanciados con el FCP</t>
  </si>
  <si>
    <t xml:space="preserve">$1,53 Billones Recursos aprobados OCAD - PAZ </t>
  </si>
  <si>
    <t>$250.000 millones Recursos del cupo Confis asignado a proyectos de obras por impuestos.</t>
  </si>
  <si>
    <t>4 Estudios y documentos de análisis elaborados</t>
  </si>
  <si>
    <t>2 Informes de seguimiento a la implementación elaborados</t>
  </si>
  <si>
    <t>1 Evaluaciones realizadas</t>
  </si>
  <si>
    <t xml:space="preserve">1 Puesta en marcha Central de información </t>
  </si>
  <si>
    <t xml:space="preserve">15 Implementación Hoja de Ruta </t>
  </si>
  <si>
    <t>170 Municipios Fortalecidos</t>
  </si>
  <si>
    <t>170  Municipios con Acompañamiento de Grupos Motor</t>
  </si>
  <si>
    <t>1 Implementacion Plan estrátegico de posicionamiento</t>
  </si>
  <si>
    <t>56 Municipios con PISDA Formulado y articulado a la hoja de Ruta Única</t>
  </si>
  <si>
    <t>Familias vinculadas a nuevos modelo sustitución de cultivos de uso ilícito</t>
  </si>
  <si>
    <t>1 Programa de Bilingüismo implementado (nivel A1)</t>
  </si>
  <si>
    <t>16 Regionales beneficiadas con un Sistema de gestión automatizado de aprendizaje online</t>
  </si>
  <si>
    <t>80% de funcionarios y contratistas con intervención de clima organizacional</t>
  </si>
  <si>
    <t>1 Estrategia de mejoramiento de atención a Ciudadanos en Condición de Discapacidad implementada</t>
  </si>
  <si>
    <t>200 Metros lineales de archivo intervenido con aplicación de las TVD (archivo transferido del DPS)</t>
  </si>
  <si>
    <t>FORMULACIÓN Y SEGUIMIENTO PLAN DE ACCIÓN POR DEPENDENCIAS</t>
  </si>
  <si>
    <t>DIRECCIONAMIENTO ESTRATÉGICO</t>
  </si>
  <si>
    <t>OFICINA DE PLANEACIÓN</t>
  </si>
  <si>
    <t xml:space="preserve">Estructuración de Proyectos </t>
  </si>
  <si>
    <t>91 Proyectos de infraestructura rural estructurados (con recursos ART)</t>
  </si>
  <si>
    <t>44 Proyectos de reactivación economica, productivos y ambiental estructurados (recursos ART)</t>
  </si>
  <si>
    <t>500 Obras de Infraestructura comunitaria  ejecutadas en municipios PDET Fase 2 y Fase 3 **</t>
  </si>
  <si>
    <t>900 Obras de Infraestructura comunitaria contratadas en municipios PDET Fase 4.</t>
  </si>
  <si>
    <t>17 Proyectos Integradores Pequeños en ejecución (FCP)</t>
  </si>
  <si>
    <t>4 Proyectos Integradores pequeños en ejecución (con recursos ART)</t>
  </si>
  <si>
    <t xml:space="preserve">3.630 Área de Cultivos Ilícitos Erradicadas en el Marco de los Acuerdos de Sustitución </t>
  </si>
  <si>
    <t>42.362 Familias con Procesos de Sustitución Contratado</t>
  </si>
  <si>
    <t>4.061 Iniciativas gestionadas PATR</t>
  </si>
  <si>
    <r>
      <t>C-0212-1000-5</t>
    </r>
    <r>
      <rPr>
        <sz val="11"/>
        <color theme="0"/>
        <rFont val="Calibri"/>
        <family val="2"/>
        <scheme val="minor"/>
      </rPr>
      <t>   APOYO A LA IMPLEMENTACIÓN DE ESQUEMAS DE FINANCIACIÓN, COFINANCIACIÓN Y SEGUIMIENTO DE PROYECTOS QUE CONTRIBUYAN AL DESARROLLO DE LOS TERRITORIOS PRIORIZADOS A NIVEL NACIONAL</t>
    </r>
  </si>
  <si>
    <r>
      <t>C-0212-1000-6</t>
    </r>
    <r>
      <rPr>
        <sz val="11"/>
        <color theme="0"/>
        <rFont val="Calibri"/>
        <family val="2"/>
        <scheme val="minor"/>
      </rPr>
      <t>  APOYO A LA IMPLEMENTACIÓN DE LOS PROGRAMAS DE DESARROLLO CON ENFOQUE TERRITORIAL – PDET EN LAS ZONAS PRIORIZADAS A NIVEL  NACIONAL</t>
    </r>
  </si>
  <si>
    <r>
      <t>C-0212-1000-7</t>
    </r>
    <r>
      <rPr>
        <sz val="11"/>
        <color theme="0"/>
        <rFont val="Calibri"/>
        <family val="2"/>
        <scheme val="minor"/>
      </rPr>
      <t>  IMPLEMENTACIÓN DE LAS TECNOLOGÍAS DE INFORMACIÓN Y COMUNICACIONES PARA LA RENOVACIÓN DEL TERRITORIO  NACIONAL</t>
    </r>
  </si>
  <si>
    <r>
      <t>C-0212-1000-8</t>
    </r>
    <r>
      <rPr>
        <sz val="11"/>
        <color theme="0"/>
        <rFont val="Calibri"/>
        <family val="2"/>
        <scheme val="minor"/>
      </rPr>
      <t xml:space="preserve">  IMPLEMENTACIÓN DE ACTIVIDADES PARA LA REACTIVACIÓN ECONÓMICA, SOCIAL Y AMBIENTAL EN LAS ZONAS FOCALIZADAS POR LOS PROGRAMAS DE DESARROLLO CON ENFOQUE TERRITORIAL - PDET NIVEL </t>
    </r>
  </si>
  <si>
    <t>CÓDIGO: FM-DE-01</t>
  </si>
  <si>
    <t>Gestión</t>
  </si>
  <si>
    <t>1.7.2 RUBRO</t>
  </si>
  <si>
    <t>1.7.1 RECURSOS FINANCIEROS REQUERIDOS
(Cifras en pesos)</t>
  </si>
  <si>
    <t>1.6.1  POLÍTICA DE GESTIÓN Y DESEMPEÑO MIPG</t>
  </si>
  <si>
    <t>1.5.10 RESPONSABLE DE LA ACTIVIDA</t>
  </si>
  <si>
    <t>1.5.9 FECHA DE FINALIZACIÓN</t>
  </si>
  <si>
    <t>1. 5.8 FECHA DE INICIO</t>
  </si>
  <si>
    <t>1.5.7 CRITERIO DE MEDICIÓN</t>
  </si>
  <si>
    <t>1.5.6 FRECUENCIA DE MEDICIÓN</t>
  </si>
  <si>
    <t>1.5.5 UNIDAD DE MEDIDA</t>
  </si>
  <si>
    <t>1.5.4 PODERACIÓN DE LA META</t>
  </si>
  <si>
    <t>1.5.3  DESCRIPCIÓN DE LA META</t>
  </si>
  <si>
    <t>1.5.2 CLASIFICACIÓN DE ACTIVIDAD</t>
  </si>
  <si>
    <t>1.5.1 DESCRIPCIÓN DE LA ACTIVIDAD</t>
  </si>
  <si>
    <t>3.1 RESULTADO AVANCE  MENSUAL (PORCENTAJE)</t>
  </si>
  <si>
    <t xml:space="preserve">2.2 REPORTE DE PRESUPUESTAL
Cifras en millones de pesos </t>
  </si>
  <si>
    <t>2.1.3
MEDIO DE VERIFICACIÓN (SOPORTE)</t>
  </si>
  <si>
    <t>1. 7  GESTIÓN FINANCIERA</t>
  </si>
  <si>
    <t>1.6. MIPG</t>
  </si>
  <si>
    <t>1.5. DETALLES DE LA ACTIVIDAD</t>
  </si>
  <si>
    <t>1.4. INDICADOR</t>
  </si>
  <si>
    <t>1.3. PRODUCTO ESTRATEGICO</t>
  </si>
  <si>
    <t>1. 2. LINEA ESTRATEGICA</t>
  </si>
  <si>
    <t>1.1 OBJETIVO ESTRATÉGICO</t>
  </si>
  <si>
    <t>3.  SEGUIMIENTO Y ALERTAS</t>
  </si>
  <si>
    <t xml:space="preserve">2.  REPORTE EJECUCIÓN </t>
  </si>
  <si>
    <t>1. FORMULACIÓN PLAN DE ACCIÓN</t>
  </si>
  <si>
    <t>Tactica</t>
  </si>
  <si>
    <t>clasificacion actividad</t>
  </si>
  <si>
    <t>2.1 REPORTE  DE EJECUCIÓN DE ACTIVIDADES.</t>
  </si>
  <si>
    <t>15 Subregiones PDET con modelo metodológico implementado.</t>
  </si>
  <si>
    <t>170 municipios acompañados en el proceso de formulación de los Planes de Desarrollo Territorial para su alineación con los PDET.</t>
  </si>
  <si>
    <t>3.1</t>
  </si>
  <si>
    <t>Sesiones Institucionales</t>
  </si>
  <si>
    <t>48  Sesiones Institucionales  (3 por cada Subregion)</t>
  </si>
  <si>
    <t>3.2</t>
  </si>
  <si>
    <t>Mesas de trabajo por pilar y subregión</t>
  </si>
  <si>
    <t>640 Mesas de trabajo</t>
  </si>
  <si>
    <t>Subdirección de Coordinación y Fortalecimiento Institucional</t>
  </si>
  <si>
    <t>Dirección DIT</t>
  </si>
  <si>
    <t>Subdirección de Planeación y Participación</t>
  </si>
  <si>
    <t>$ 7.000.000.000 (PGN) + $ 15.071.000.000 (FCP)</t>
  </si>
  <si>
    <t>C-0212-1000-6  APOYO A LA IMPLEMENTACIÓN DE LOS PROGRAMAS DE DESARROLLO CON ENFOQUE TERRITORIAL – PDET EN LAS ZONAS PRIORIZADAS A NIVEL  NACIONAL</t>
  </si>
  <si>
    <t>170 municipios acompañados para generar capacidades locales para implementar los PDET</t>
  </si>
  <si>
    <t>1 Plan de trabajo diseñado</t>
  </si>
  <si>
    <t>170 municipios con seguimiento mensual en la estrategia de fortalecimiento de capacidades institucionales PDET</t>
  </si>
  <si>
    <t>170 municipios con encuentros entre delegados PDET y entidades territoriales</t>
  </si>
  <si>
    <t>170 municipios con socialización en PDET</t>
  </si>
  <si>
    <t xml:space="preserve">Cantidad </t>
  </si>
  <si>
    <t>Trimestral</t>
  </si>
  <si>
    <t xml:space="preserve">Trimestral </t>
  </si>
  <si>
    <t>Número</t>
  </si>
  <si>
    <t>Mensual</t>
  </si>
  <si>
    <t>Las situaciones de crisis humanitarias y confinamiento de los pueblos étnicos, por la emergencia producida por el Covid19 ha dificultado la dinamica de dialogos y concertación.</t>
  </si>
  <si>
    <t>%</t>
  </si>
  <si>
    <t>7 eventos realizados de intercambio de experiencias</t>
  </si>
  <si>
    <t>Semestral</t>
  </si>
  <si>
    <t>Numero</t>
  </si>
  <si>
    <t>Táctica</t>
  </si>
  <si>
    <t xml:space="preserve">Socialización e Incidencia PDET a nivel regional y municipal </t>
  </si>
  <si>
    <t>12 Protocolos MEC concertados</t>
  </si>
  <si>
    <t>porcentaje</t>
  </si>
  <si>
    <t>ROL DE LAS REGIONALES ART EN ESTE PROCESO</t>
  </si>
  <si>
    <t>Las regionales deben levantar toda la información necesario para el montaje metodologíco de la hoja de ruta,a sí como llevan a cabo el proceso participativo que se requiere para esto.</t>
  </si>
  <si>
    <t>La gestión de iniciativas se hace a nivel regional, sobre todo cuando son acciones desarrolladas por gobiernos locales.</t>
  </si>
  <si>
    <t>Las sesiones institucionales se realizan en cada subregión y participa toda la regional en tanto ellos son los encargados de coordinar las acciones a nivel regional para el desarrollo de las sesiones.</t>
  </si>
  <si>
    <t>Las mesas de impulso se realizan en cada subregión y participa toda la regional, sobre todo, el equipo sectorial regional, en tanto ellos son los encargados de coordinar las acciones a nivel regional para el desarrollo de estas mesas con la dirección de los coordinadores regionales.</t>
  </si>
  <si>
    <t>Los coordinadores Regionales y los Espejos DIT hacen seguimiento a la implementación de esta estrategia.</t>
  </si>
  <si>
    <t>Los coordinadores Regionales y los Espejos DIT hacen seguimiento a la implementación de esta estrategia. Así mismo manejan el relacionamiento con las organizaciones beneficiadas</t>
  </si>
  <si>
    <t>Las acciones relacionadas con el MEC son coordinadas con cada equipo regional en cabeza de la coordinación.</t>
  </si>
  <si>
    <t>Es preciso aclarar que los valores registrados corresponden únicamente a recursos PGN – ART, ya que los recursos del FCP 2020 fueron asignados finalizando el mes de marzo y no se han realizado pagos con cargo a los mismos con corte a la fecha del reporte.</t>
  </si>
  <si>
    <t>640 Mesas de trabajo por pilar</t>
  </si>
  <si>
    <t>7 Subregiones PDET con implementación de la estrategia Yo me subo a mi PDET, en 60 Municipios.</t>
  </si>
  <si>
    <t>3 subregiones PDET con estrategia implementada para el fortalecimiento de capacidades</t>
  </si>
  <si>
    <t>Estrategia diseñada y fortalecimiento de capacidades de los Grupo Motor.</t>
  </si>
  <si>
    <t>I Trimestre.  (julio, Agosto, Septiembre).  Elaboración de la propuesta (50%) 
II Trimestre (Octubre,  Noviembre y Diciembre). Fortalecimiento de capacidades de grupo motor para inicar trabajo en red.(50%)</t>
  </si>
  <si>
    <r>
      <rPr>
        <b/>
        <u/>
        <sz val="11"/>
        <rFont val="Arial"/>
        <family val="2"/>
      </rPr>
      <t>I Trimestre (Abril, Mayo y Junio):</t>
    </r>
    <r>
      <rPr>
        <sz val="11"/>
        <rFont val="Arial"/>
        <family val="2"/>
      </rPr>
      <t xml:space="preserve"> Ambientación Territorial de la Hoja de Ruta: Capacitación a los equipos y levantamiento de insumos territoriales. 10%.                                                               </t>
    </r>
    <r>
      <rPr>
        <u/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>II Trimestre (julio, Agosto y Septiembre)</t>
    </r>
    <r>
      <rPr>
        <sz val="11"/>
        <rFont val="Arial"/>
        <family val="2"/>
      </rPr>
      <t xml:space="preserve">: IIAmbientación con entidades nacionales: Socialización, retroalimentación y levantamiento de insumos con entidades nacionales 10%
</t>
    </r>
    <r>
      <rPr>
        <b/>
        <u/>
        <sz val="11"/>
        <rFont val="Arial"/>
        <family val="2"/>
      </rPr>
      <t>III Trimestre (Octubre, Noviembre y Diciembre):</t>
    </r>
    <r>
      <rPr>
        <sz val="11"/>
        <rFont val="Arial"/>
        <family val="2"/>
      </rPr>
      <t xml:space="preserve"> Construcción componentes técnicos: La implementación de la metodología en las 15 subregiones en los siguientes componentes que son Escenarios Meta, Potencialidades, Multicriterio y Trayectorias. 80%</t>
    </r>
  </si>
  <si>
    <r>
      <rPr>
        <b/>
        <u/>
        <sz val="11"/>
        <rFont val="Arial"/>
        <family val="2"/>
      </rPr>
      <t>I Trimestre (Enero, Febrero, Marzo)</t>
    </r>
    <r>
      <rPr>
        <sz val="11"/>
        <rFont val="Arial"/>
        <family val="2"/>
      </rPr>
      <t xml:space="preserve">: 125  (3%)
</t>
    </r>
    <r>
      <rPr>
        <b/>
        <u/>
        <sz val="11"/>
        <rFont val="Arial"/>
        <family val="2"/>
      </rPr>
      <t>II Trimestre (Abril, Mayo, Junio)</t>
    </r>
    <r>
      <rPr>
        <sz val="11"/>
        <rFont val="Arial"/>
        <family val="2"/>
      </rPr>
      <t xml:space="preserve">: 781 (19%)
</t>
    </r>
    <r>
      <rPr>
        <b/>
        <u/>
        <sz val="11"/>
        <rFont val="Arial"/>
        <family val="2"/>
      </rPr>
      <t>III Trimestre (Julio, Agosto, Septiembre)</t>
    </r>
    <r>
      <rPr>
        <sz val="11"/>
        <rFont val="Arial"/>
        <family val="2"/>
      </rPr>
      <t xml:space="preserve">: 2.094 (52%)
</t>
    </r>
    <r>
      <rPr>
        <b/>
        <u/>
        <sz val="11"/>
        <rFont val="Arial"/>
        <family val="2"/>
      </rPr>
      <t>IV Trimestre (Octubre, Noviembre y Diciembre):</t>
    </r>
    <r>
      <rPr>
        <sz val="11"/>
        <rFont val="Arial"/>
        <family val="2"/>
      </rPr>
      <t xml:space="preserve"> 4.061 (100%)</t>
    </r>
  </si>
  <si>
    <r>
      <rPr>
        <b/>
        <u/>
        <sz val="11"/>
        <rFont val="Arial"/>
        <family val="2"/>
      </rPr>
      <t>I Semestre (Enero, Febrero, Marzo, Abril, Mayo y Junio):</t>
    </r>
    <r>
      <rPr>
        <sz val="11"/>
        <rFont val="Arial"/>
        <family val="2"/>
      </rPr>
      <t xml:space="preserve"> 18 (38%)
</t>
    </r>
    <r>
      <rPr>
        <b/>
        <u/>
        <sz val="11"/>
        <rFont val="Arial"/>
        <family val="2"/>
      </rPr>
      <t>II Semestre (:  30</t>
    </r>
    <r>
      <rPr>
        <sz val="11"/>
        <rFont val="Arial"/>
        <family val="2"/>
      </rPr>
      <t>(62%)</t>
    </r>
  </si>
  <si>
    <r>
      <rPr>
        <b/>
        <u/>
        <sz val="11"/>
        <rFont val="Arial"/>
        <family val="2"/>
      </rPr>
      <t>I Trimestre (Abril, Mayo, Junio):</t>
    </r>
    <r>
      <rPr>
        <sz val="11"/>
        <rFont val="Arial"/>
        <family val="2"/>
      </rPr>
      <t xml:space="preserve"> 213 mesas de trabajo (33%).
</t>
    </r>
    <r>
      <rPr>
        <b/>
        <u/>
        <sz val="11"/>
        <rFont val="Arial"/>
        <family val="2"/>
      </rPr>
      <t>II Trimestre (Julio, Agosto , Septiembre):</t>
    </r>
    <r>
      <rPr>
        <sz val="11"/>
        <rFont val="Arial"/>
        <family val="2"/>
      </rPr>
      <t xml:space="preserve"> 213 mesas de trabajo (33%).
</t>
    </r>
    <r>
      <rPr>
        <b/>
        <u/>
        <sz val="11"/>
        <rFont val="Arial"/>
        <family val="2"/>
      </rPr>
      <t>III Trimestre (Octubre, Noviembre y Diciembre):</t>
    </r>
    <r>
      <rPr>
        <sz val="11"/>
        <rFont val="Arial"/>
        <family val="2"/>
      </rPr>
      <t xml:space="preserve"> 214 mesas de trabajo(33%).
</t>
    </r>
  </si>
  <si>
    <r>
      <rPr>
        <b/>
        <u/>
        <sz val="11"/>
        <rFont val="Arial"/>
        <family val="2"/>
      </rPr>
      <t>Mes I:</t>
    </r>
    <r>
      <rPr>
        <sz val="11"/>
        <rFont val="Arial"/>
        <family val="2"/>
      </rPr>
      <t xml:space="preserve"> 145 Municipios fortalecidos (85%).                   </t>
    </r>
    <r>
      <rPr>
        <b/>
        <u/>
        <sz val="11"/>
        <rFont val="Arial"/>
        <family val="2"/>
      </rPr>
      <t xml:space="preserve">Mes II: 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17 Municipios fortalecidos (10%).                 </t>
    </r>
    <r>
      <rPr>
        <b/>
        <u/>
        <sz val="11"/>
        <rFont val="Arial"/>
        <family val="2"/>
      </rPr>
      <t xml:space="preserve"> Mes III:</t>
    </r>
    <r>
      <rPr>
        <sz val="11"/>
        <rFont val="Arial"/>
        <family val="2"/>
      </rPr>
      <t xml:space="preserve"> 8 Municipios fortalecidos  (5%).   Mes IV: 170 Municpios fortalecidos , Mes V: 170 Municipios fortalecidos .</t>
    </r>
  </si>
  <si>
    <r>
      <rPr>
        <b/>
        <u/>
        <sz val="11"/>
        <rFont val="Arial"/>
        <family val="2"/>
      </rPr>
      <t xml:space="preserve">Mes I (junio): </t>
    </r>
    <r>
      <rPr>
        <sz val="11"/>
        <rFont val="Arial"/>
        <family val="2"/>
      </rPr>
      <t xml:space="preserve">170 Municipios.                              </t>
    </r>
    <r>
      <rPr>
        <b/>
        <u/>
        <sz val="11"/>
        <rFont val="Arial"/>
        <family val="2"/>
      </rPr>
      <t>Mes II (Julio):</t>
    </r>
    <r>
      <rPr>
        <sz val="11"/>
        <rFont val="Arial"/>
        <family val="2"/>
      </rPr>
      <t xml:space="preserve">170 Municipios .                             </t>
    </r>
    <r>
      <rPr>
        <b/>
        <u/>
        <sz val="11"/>
        <rFont val="Arial"/>
        <family val="2"/>
      </rPr>
      <t>Mes III (Agosto):</t>
    </r>
    <r>
      <rPr>
        <sz val="11"/>
        <rFont val="Arial"/>
        <family val="2"/>
      </rPr>
      <t xml:space="preserve"> 170 Municipios.      </t>
    </r>
    <r>
      <rPr>
        <b/>
        <u/>
        <sz val="11"/>
        <rFont val="Calibri"/>
        <family val="2"/>
        <scheme val="minor"/>
      </rPr>
      <t/>
    </r>
  </si>
  <si>
    <r>
      <rPr>
        <b/>
        <sz val="11"/>
        <rFont val="Arial"/>
        <family val="2"/>
      </rPr>
      <t>Primer Trimestre ( Julio, Agosto y Septiembre )</t>
    </r>
    <r>
      <rPr>
        <sz val="11"/>
        <rFont val="Arial"/>
        <family val="2"/>
      </rPr>
      <t xml:space="preserve">: 50% Documento de Avance, Tabla de contenido y la mitad de los capítulos desarrollados.  </t>
    </r>
    <r>
      <rPr>
        <b/>
        <sz val="11"/>
        <rFont val="Arial"/>
        <family val="2"/>
      </rPr>
      <t xml:space="preserve"> Segundo Trimestre (Octubre , Noviembre y Diciembre ):</t>
    </r>
    <r>
      <rPr>
        <sz val="11"/>
        <rFont val="Arial"/>
        <family val="2"/>
      </rPr>
      <t xml:space="preserve"> Documento finalizado y aprobado.</t>
    </r>
  </si>
  <si>
    <r>
      <rPr>
        <b/>
        <u/>
        <sz val="11"/>
        <rFont val="Arial"/>
        <family val="2"/>
      </rPr>
      <t xml:space="preserve">Mes I: </t>
    </r>
    <r>
      <rPr>
        <sz val="11"/>
        <rFont val="Arial"/>
        <family val="2"/>
      </rPr>
      <t xml:space="preserve">170 Municipios.                                     </t>
    </r>
    <r>
      <rPr>
        <b/>
        <u/>
        <sz val="11"/>
        <rFont val="Arial"/>
        <family val="2"/>
      </rPr>
      <t>Mes II:</t>
    </r>
    <r>
      <rPr>
        <sz val="11"/>
        <rFont val="Arial"/>
        <family val="2"/>
      </rPr>
      <t xml:space="preserve">170 Municipios .                                   </t>
    </r>
    <r>
      <rPr>
        <b/>
        <u/>
        <sz val="11"/>
        <rFont val="Arial"/>
        <family val="2"/>
      </rPr>
      <t>Mes III:</t>
    </r>
    <r>
      <rPr>
        <sz val="11"/>
        <rFont val="Arial"/>
        <family val="2"/>
      </rPr>
      <t xml:space="preserve"> 170 Municipios.                                  </t>
    </r>
    <r>
      <rPr>
        <b/>
        <u/>
        <sz val="11"/>
        <rFont val="Arial"/>
        <family val="2"/>
      </rPr>
      <t xml:space="preserve">Mes IV: </t>
    </r>
    <r>
      <rPr>
        <sz val="11"/>
        <rFont val="Arial"/>
        <family val="2"/>
      </rPr>
      <t xml:space="preserve">170 Municipios.                                 </t>
    </r>
    <r>
      <rPr>
        <b/>
        <u/>
        <sz val="11"/>
        <rFont val="Arial"/>
        <family val="2"/>
      </rPr>
      <t xml:space="preserve">Mes V : </t>
    </r>
    <r>
      <rPr>
        <sz val="11"/>
        <rFont val="Arial"/>
        <family val="2"/>
      </rPr>
      <t xml:space="preserve">170 Municipios.                                  </t>
    </r>
    <r>
      <rPr>
        <b/>
        <u/>
        <sz val="11"/>
        <rFont val="Arial"/>
        <family val="2"/>
      </rPr>
      <t>Mes VI:</t>
    </r>
    <r>
      <rPr>
        <sz val="11"/>
        <rFont val="Arial"/>
        <family val="2"/>
      </rPr>
      <t xml:space="preserve"> 170 Municipios.                                 </t>
    </r>
    <r>
      <rPr>
        <b/>
        <u/>
        <sz val="11"/>
        <rFont val="Arial"/>
        <family val="2"/>
      </rPr>
      <t xml:space="preserve">Mes VII: </t>
    </r>
    <r>
      <rPr>
        <sz val="11"/>
        <rFont val="Arial"/>
        <family val="2"/>
      </rPr>
      <t xml:space="preserve">170 Municipios.                                </t>
    </r>
    <r>
      <rPr>
        <b/>
        <u/>
        <sz val="11"/>
        <rFont val="Arial"/>
        <family val="2"/>
      </rPr>
      <t>Mes VIII:</t>
    </r>
    <r>
      <rPr>
        <sz val="11"/>
        <rFont val="Arial"/>
        <family val="2"/>
      </rPr>
      <t xml:space="preserve"> 170 Municipios.</t>
    </r>
  </si>
  <si>
    <r>
      <rPr>
        <u/>
        <sz val="11"/>
        <rFont val="Arial"/>
        <family val="2"/>
      </rPr>
      <t>Primer Semestre</t>
    </r>
    <r>
      <rPr>
        <b/>
        <u/>
        <sz val="11"/>
        <rFont val="Arial"/>
        <family val="2"/>
      </rPr>
      <t>.</t>
    </r>
    <r>
      <rPr>
        <sz val="11"/>
        <rFont val="Arial"/>
        <family val="2"/>
      </rPr>
      <t xml:space="preserve"> Apertura convocatoria (10%),  Selección de inicitivas (10%), Levantamiento de ICO y formulación Grant del 75 % de las Organizaciones  (35%). </t>
    </r>
    <r>
      <rPr>
        <b/>
        <sz val="11"/>
        <rFont val="Arial"/>
        <family val="2"/>
      </rPr>
      <t>Total 55%</t>
    </r>
    <r>
      <rPr>
        <u/>
        <sz val="11"/>
        <rFont val="Arial"/>
        <family val="2"/>
      </rPr>
      <t xml:space="preserve">
Segundo Semestre</t>
    </r>
    <r>
      <rPr>
        <b/>
        <u/>
        <sz val="11"/>
        <rFont val="Arial"/>
        <family val="2"/>
      </rPr>
      <t>.</t>
    </r>
    <r>
      <rPr>
        <sz val="11"/>
        <rFont val="Arial"/>
        <family val="2"/>
      </rPr>
      <t xml:space="preserve"> Primer desembolso (30%), Levantamiento de ICO y formulación Grant del 25 % de las Organizaciones  (15%).</t>
    </r>
    <r>
      <rPr>
        <b/>
        <sz val="11"/>
        <rFont val="Arial"/>
        <family val="2"/>
      </rPr>
      <t>Total 45%.</t>
    </r>
  </si>
  <si>
    <r>
      <rPr>
        <b/>
        <u/>
        <sz val="11"/>
        <rFont val="Arial"/>
        <family val="2"/>
      </rPr>
      <t xml:space="preserve">I Trimestre (Abril, Mayo, Junio). </t>
    </r>
    <r>
      <rPr>
        <sz val="11"/>
        <rFont val="Arial"/>
        <family val="2"/>
      </rPr>
      <t xml:space="preserve">Gestión con ante cooperantes para consecución de recursos (30 %)
</t>
    </r>
    <r>
      <rPr>
        <b/>
        <u/>
        <sz val="11"/>
        <rFont val="Arial"/>
        <family val="2"/>
      </rPr>
      <t>II Trimestre (Julio, Agosto, Septiembre).</t>
    </r>
    <r>
      <rPr>
        <sz val="11"/>
        <rFont val="Arial"/>
        <family val="2"/>
      </rPr>
      <t xml:space="preserve"> Formulación de los proyectos (30%)
</t>
    </r>
    <r>
      <rPr>
        <b/>
        <u/>
        <sz val="11"/>
        <rFont val="Arial"/>
        <family val="2"/>
      </rPr>
      <t>III Trimestre (Octubre, noviembre y Diciembre).</t>
    </r>
    <r>
      <rPr>
        <sz val="11"/>
        <rFont val="Arial"/>
        <family val="2"/>
      </rPr>
      <t xml:space="preserve"> Implementación (40%)</t>
    </r>
  </si>
  <si>
    <r>
      <rPr>
        <b/>
        <sz val="11"/>
        <rFont val="Arial"/>
        <family val="2"/>
      </rPr>
      <t>Primer Trimestre</t>
    </r>
    <r>
      <rPr>
        <sz val="11"/>
        <rFont val="Arial"/>
        <family val="2"/>
      </rPr>
      <t>: (octubre, noviembre y diciembre ) Siete (7) encuentros.</t>
    </r>
  </si>
  <si>
    <r>
      <rPr>
        <b/>
        <sz val="11"/>
        <rFont val="Arial"/>
        <family val="2"/>
      </rPr>
      <t>Primer Semestre</t>
    </r>
    <r>
      <rPr>
        <sz val="11"/>
        <rFont val="Arial"/>
        <family val="2"/>
      </rPr>
      <t>: Dos (2) concertaciones MEC mas Linea Base (acumulado 2019)-.</t>
    </r>
    <r>
      <rPr>
        <b/>
        <sz val="11"/>
        <rFont val="Arial"/>
        <family val="2"/>
      </rPr>
      <t xml:space="preserve"> </t>
    </r>
    <r>
      <rPr>
        <u/>
        <sz val="11"/>
        <rFont val="Arial"/>
        <family val="2"/>
      </rPr>
      <t>Total 3 ME</t>
    </r>
    <r>
      <rPr>
        <b/>
        <sz val="11"/>
        <rFont val="Arial"/>
        <family val="2"/>
      </rPr>
      <t xml:space="preserve">C. </t>
    </r>
    <r>
      <rPr>
        <sz val="11"/>
        <rFont val="Arial"/>
        <family val="2"/>
      </rPr>
      <t>Segundo Semestre</t>
    </r>
    <r>
      <rPr>
        <b/>
        <sz val="11"/>
        <rFont val="Arial"/>
        <family val="2"/>
      </rPr>
      <t>: Nueve (9) MEC que implican el proceso completo de alistamiento, socialización y concertación de los 9 MEC.</t>
    </r>
  </si>
  <si>
    <r>
      <rPr>
        <b/>
        <u/>
        <sz val="11"/>
        <rFont val="Arial"/>
        <family val="2"/>
      </rPr>
      <t>Mes I:</t>
    </r>
    <r>
      <rPr>
        <sz val="11"/>
        <rFont val="Arial"/>
        <family val="2"/>
      </rPr>
      <t xml:space="preserve"> 145 Municipios (85%).                   </t>
    </r>
    <r>
      <rPr>
        <b/>
        <u/>
        <sz val="11"/>
        <rFont val="Arial"/>
        <family val="2"/>
      </rPr>
      <t xml:space="preserve">Mes II: 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8 Municipios (5%).                      </t>
    </r>
    <r>
      <rPr>
        <b/>
        <u/>
        <sz val="11"/>
        <rFont val="Arial"/>
        <family val="2"/>
      </rPr>
      <t xml:space="preserve"> Mes III:</t>
    </r>
    <r>
      <rPr>
        <sz val="11"/>
        <rFont val="Arial"/>
        <family val="2"/>
      </rPr>
      <t xml:space="preserve"> 8 Municipios (5%).                              </t>
    </r>
    <r>
      <rPr>
        <b/>
        <u/>
        <sz val="11"/>
        <rFont val="Arial"/>
        <family val="2"/>
      </rPr>
      <t>Mes IV</t>
    </r>
    <r>
      <rPr>
        <b/>
        <sz val="11"/>
        <rFont val="Arial"/>
        <family val="2"/>
      </rPr>
      <t xml:space="preserve">: </t>
    </r>
    <r>
      <rPr>
        <sz val="11"/>
        <rFont val="Arial"/>
        <family val="2"/>
      </rPr>
      <t>9 Municipios (5%)</t>
    </r>
  </si>
  <si>
    <r>
      <rPr>
        <b/>
        <sz val="11"/>
        <color theme="1"/>
        <rFont val="Arial"/>
        <family val="2"/>
      </rPr>
      <t xml:space="preserve">1 Trimestre(Julio, Agosto, Septiembre) </t>
    </r>
    <r>
      <rPr>
        <sz val="11"/>
        <color theme="1"/>
        <rFont val="Arial"/>
        <family val="2"/>
      </rPr>
      <t xml:space="preserve">: Formación de formadores municipales en competencias para la comunicación  40%
</t>
    </r>
    <r>
      <rPr>
        <b/>
        <sz val="11"/>
        <color theme="1"/>
        <rFont val="Arial"/>
        <family val="2"/>
      </rPr>
      <t>2 Trimestre ( Octubre ,NOVIEMBRE- DICIEMBRE) :</t>
    </r>
    <r>
      <rPr>
        <sz val="11"/>
        <color theme="1"/>
        <rFont val="Arial"/>
        <family val="2"/>
      </rPr>
      <t xml:space="preserve"> formación de Grupos Motor en competencias para la comunicación para socializar los avances del PDET 60%</t>
    </r>
  </si>
  <si>
    <t>12 Protocolo Mecanismo Especial de Consulta.</t>
  </si>
  <si>
    <t>60 Municipios con Organizaciones Fortalecidas</t>
  </si>
  <si>
    <t>1 Implementar el modelo metodológico de Hoja de Ruta en 15 subregiones PDET</t>
  </si>
  <si>
    <t>2 Gestionar con las entidades públicas, privadas, de cooperación, entre otros del nivel nacional, recursos e insumos que permitan desarrollar las iniciativas identificadas en los 16 PATR.</t>
  </si>
  <si>
    <t>3 Realizar 48 sesiones institucionales donde participen entidades del nivel nacional y territorial en las 16 subregiones PDET con el objetivo de desarrollar un diálogo entre la nación y el territorio  para la implementación de los PDET de manera articulada con los entes territoriales, entidades nacionales y la cooperación internacional respecto a los siguientes temas: i) Construir una metodología de trabajo conjunta con el propósito de impulsar entre las entidades locales, entidades nacionales y la cooperación internacional, el cumplimiento de iniciativas PDET por cada pilar en cada subregión. ii)Construir un plan de trabajo 20/21 para la implementación de iniciativas en los 8 pilares del PDET, y iii)Hacer incidencia de los PDET en los Planes Territoriales de Desarrollo.</t>
  </si>
  <si>
    <t xml:space="preserve">4 Realizar 5 mesas por pilar (8) en cada una de las 16 subregionales (40 mesas en cada subregión) para un total 640 mesas,  orientadas a coordinar acciones específicas hacia la implementación de las iniciativas en  cada subregión. </t>
  </si>
  <si>
    <t>5 Asesorar y acompañar al proceso de formulación de los Planes de Desarrollo Territorial para su alineación con los PDET.</t>
  </si>
  <si>
    <t>6 Brindar asistencia técnica y acompañamiento a  los 170  municipios para generar capacidades locales para implementar los PDET</t>
  </si>
  <si>
    <t>7 Diseñar un plan de trabajo para dar lineamiento a los municipios PDET para la actualización de instrumentos de ordenamiento territorial.</t>
  </si>
  <si>
    <t>8 Realizar el seguimiento a la implementación de la estrategia de fortalecimiento de capacidades institucionales PDET</t>
  </si>
  <si>
    <t>9 Implementar la estrategia Yo me subo a mi PDET en 7 subregiones PDET en 60 Municipios.</t>
  </si>
  <si>
    <t>10 Implementar la estrategia de fortalecimiento de capacidades de los actores locales para el desarrollo y ejecución de proyectos  enfocados a la provisión y sostenibilidad de bienes básicos rurales y otro tipo de acciones donde las comunidades aporten al cumplimiento de iniciativas PDET</t>
  </si>
  <si>
    <t xml:space="preserve">11 Realizar 7  eventos de intercambio de experiencias éxitosas de organizaciones comunitarias. </t>
  </si>
  <si>
    <t>12 Concertar el Mecanismo Especial de Consulta MEC con las autoridades étnicas territoriales de 12 Subregiones PDET</t>
  </si>
  <si>
    <t>13 Realizar reuniones entre delegados PDET y entidades territoriales para incidencia en planes de desarrollo.</t>
  </si>
  <si>
    <t xml:space="preserve">14 Realizar encuentros municipales de socialización con los delegados PDET. </t>
  </si>
  <si>
    <t>15 Diseñar la estrategia de trabajo en red de los Grupos Motor</t>
  </si>
  <si>
    <t>VERSIÓN: 06</t>
  </si>
  <si>
    <t>3.1.1               Meta Programada Periodo</t>
  </si>
  <si>
    <t>3.1.2
%AVANCE
(PONDERADO)</t>
  </si>
  <si>
    <t>3.1.3      ALERTAS</t>
  </si>
  <si>
    <t>INSTRUCCIONES PARA EL SEGUIMIENTO PLAN DE ACCIÓN</t>
  </si>
  <si>
    <t>1.  El reporte se realiza mensual en las columnas de la S a la AD</t>
  </si>
  <si>
    <t>2.  El reporte se hace acorde a la unidad de medida (Unidades, porcentaje, o $)</t>
  </si>
  <si>
    <t>3.  El reporte se realiza en la frecuencia de medición establecida y acorde al criterio de medición</t>
  </si>
  <si>
    <t>4.  El reporte se realiza acumulado</t>
  </si>
  <si>
    <t>5.  En la columna AF OBSERVACIONES, se debe registrar el avance cualitativo mensual</t>
  </si>
  <si>
    <t>6.  En la columna AE  % AVANCE ACUMULADO, se debe colocar el porcentaje de avance</t>
  </si>
  <si>
    <t>2.1.1
AVANCE - ACUMULADO</t>
  </si>
  <si>
    <t xml:space="preserve">2.1.2 OBSERVACIONES </t>
  </si>
  <si>
    <t>2.2.2
% AVANCE</t>
  </si>
  <si>
    <t>2.2.3 COMENTARIOS</t>
  </si>
  <si>
    <t>2.2.1    Acumulado Presupuesto (Millones de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</si>
</sst>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_-&quot;$&quot;\ * #,##0_-;\-&quot;$&quot;\ * #,##0_-;_-&quot;$&quot;\ * &quot;-&quot;??_-;_-@_-"/>
    <numFmt numFmtId="166" formatCode="0.0%"/>
    <numFmt numFmtId="167" formatCode="#,##0.0"/>
    <numFmt numFmtId="168" formatCode="0.0"/>
  </numFmts>
  <fonts count="3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0"/>
      <name val="Calibri"/>
      <family val="2"/>
      <scheme val="minor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sz val="9"/>
      <name val="Arial Narrow"/>
      <family val="2"/>
    </font>
    <font>
      <b/>
      <sz val="10"/>
      <color theme="1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name val="Arial Narrow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u/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u/>
      <sz val="11"/>
      <color theme="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4D762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49" fontId="3" fillId="0" borderId="0" applyFill="0" applyBorder="0" applyProtection="0">
      <alignment horizontal="left" vertical="center"/>
    </xf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7">
    <xf numFmtId="0" fontId="0" fillId="0" borderId="0" xfId="0"/>
    <xf numFmtId="0" fontId="19" fillId="4" borderId="1" xfId="0" applyFont="1" applyFill="1" applyBorder="1" applyAlignment="1" applyProtection="1">
      <alignment horizontal="center" vertical="center" wrapText="1"/>
    </xf>
    <xf numFmtId="0" fontId="0" fillId="0" borderId="17" xfId="0" applyFill="1" applyBorder="1"/>
    <xf numFmtId="0" fontId="19" fillId="7" borderId="3" xfId="0" applyFont="1" applyFill="1" applyBorder="1" applyAlignment="1" applyProtection="1">
      <alignment horizontal="center" vertical="center" wrapText="1"/>
    </xf>
    <xf numFmtId="0" fontId="19" fillId="11" borderId="3" xfId="0" applyFont="1" applyFill="1" applyBorder="1" applyAlignment="1">
      <alignment vertical="center" wrapText="1"/>
    </xf>
    <xf numFmtId="0" fontId="19" fillId="4" borderId="3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19" fillId="5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0" fillId="15" borderId="0" xfId="0" applyFill="1"/>
    <xf numFmtId="0" fontId="0" fillId="0" borderId="1" xfId="0" applyFill="1" applyBorder="1"/>
    <xf numFmtId="0" fontId="0" fillId="0" borderId="0" xfId="0" applyFill="1"/>
    <xf numFmtId="0" fontId="0" fillId="14" borderId="0" xfId="0" applyFill="1"/>
    <xf numFmtId="0" fontId="0" fillId="0" borderId="0" xfId="0" applyAlignment="1">
      <alignment horizontal="center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14" fontId="2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16" borderId="0" xfId="0" applyFill="1" applyAlignment="1">
      <alignment horizontal="left" vertical="top" wrapText="1"/>
    </xf>
    <xf numFmtId="0" fontId="0" fillId="15" borderId="0" xfId="0" applyFill="1" applyAlignment="1">
      <alignment horizontal="left" vertical="top" wrapText="1"/>
    </xf>
    <xf numFmtId="0" fontId="21" fillId="0" borderId="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 wrapText="1"/>
    </xf>
    <xf numFmtId="14" fontId="21" fillId="0" borderId="1" xfId="0" applyNumberFormat="1" applyFont="1" applyFill="1" applyBorder="1" applyAlignment="1">
      <alignment vertical="center"/>
    </xf>
    <xf numFmtId="165" fontId="21" fillId="0" borderId="1" xfId="3" applyNumberFormat="1" applyFont="1" applyFill="1" applyBorder="1" applyAlignment="1">
      <alignment vertical="center"/>
    </xf>
    <xf numFmtId="9" fontId="21" fillId="0" borderId="1" xfId="2" applyFont="1" applyFill="1" applyBorder="1" applyAlignment="1" applyProtection="1">
      <alignment vertical="center"/>
    </xf>
    <xf numFmtId="9" fontId="21" fillId="0" borderId="1" xfId="2" applyFont="1" applyFill="1" applyBorder="1" applyAlignment="1" applyProtection="1">
      <alignment vertical="center" wrapText="1"/>
    </xf>
    <xf numFmtId="168" fontId="21" fillId="0" borderId="22" xfId="0" applyNumberFormat="1" applyFont="1" applyFill="1" applyBorder="1" applyAlignment="1">
      <alignment vertical="center"/>
    </xf>
    <xf numFmtId="168" fontId="21" fillId="0" borderId="22" xfId="0" applyNumberFormat="1" applyFont="1" applyFill="1" applyBorder="1" applyAlignment="1">
      <alignment horizontal="right" vertical="center"/>
    </xf>
    <xf numFmtId="10" fontId="21" fillId="0" borderId="22" xfId="0" applyNumberFormat="1" applyFont="1" applyFill="1" applyBorder="1" applyAlignment="1">
      <alignment vertical="center"/>
    </xf>
    <xf numFmtId="0" fontId="21" fillId="0" borderId="5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1" fillId="0" borderId="18" xfId="0" applyFont="1" applyFill="1" applyBorder="1" applyAlignment="1">
      <alignment vertical="center" wrapText="1"/>
    </xf>
    <xf numFmtId="14" fontId="22" fillId="0" borderId="1" xfId="0" applyNumberFormat="1" applyFont="1" applyFill="1" applyBorder="1" applyAlignment="1">
      <alignment vertical="center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20" xfId="0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9" fontId="21" fillId="0" borderId="1" xfId="0" applyNumberFormat="1" applyFont="1" applyFill="1" applyBorder="1" applyAlignment="1">
      <alignment vertical="center"/>
    </xf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vertical="center"/>
    </xf>
    <xf numFmtId="166" fontId="21" fillId="0" borderId="1" xfId="2" applyNumberFormat="1" applyFont="1" applyFill="1" applyBorder="1" applyAlignment="1">
      <alignment vertical="center"/>
    </xf>
    <xf numFmtId="0" fontId="0" fillId="0" borderId="1" xfId="0" applyFill="1" applyBorder="1" applyAlignment="1">
      <alignment wrapText="1"/>
    </xf>
    <xf numFmtId="0" fontId="27" fillId="0" borderId="1" xfId="0" applyFont="1" applyFill="1" applyBorder="1" applyAlignment="1">
      <alignment horizontal="center" vertical="center" wrapText="1"/>
    </xf>
    <xf numFmtId="9" fontId="27" fillId="0" borderId="1" xfId="0" applyNumberFormat="1" applyFont="1" applyFill="1" applyBorder="1" applyAlignment="1">
      <alignment horizontal="center" vertical="center" wrapText="1"/>
    </xf>
    <xf numFmtId="9" fontId="27" fillId="0" borderId="20" xfId="0" applyNumberFormat="1" applyFont="1" applyFill="1" applyBorder="1" applyAlignment="1">
      <alignment horizontal="center" vertical="center" wrapText="1"/>
    </xf>
    <xf numFmtId="9" fontId="27" fillId="0" borderId="1" xfId="0" applyNumberFormat="1" applyFont="1" applyFill="1" applyBorder="1" applyAlignment="1">
      <alignment vertical="center"/>
    </xf>
    <xf numFmtId="0" fontId="26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7" fontId="21" fillId="0" borderId="1" xfId="0" applyNumberFormat="1" applyFont="1" applyFill="1" applyBorder="1" applyAlignment="1">
      <alignment horizontal="right" vertical="center"/>
    </xf>
    <xf numFmtId="10" fontId="21" fillId="0" borderId="1" xfId="0" applyNumberFormat="1" applyFont="1" applyFill="1" applyBorder="1" applyAlignment="1">
      <alignment vertical="center"/>
    </xf>
    <xf numFmtId="0" fontId="21" fillId="0" borderId="5" xfId="0" applyFont="1" applyFill="1" applyBorder="1" applyAlignment="1">
      <alignment vertical="center" wrapText="1"/>
    </xf>
    <xf numFmtId="14" fontId="22" fillId="0" borderId="18" xfId="0" applyNumberFormat="1" applyFont="1" applyFill="1" applyBorder="1" applyAlignment="1">
      <alignment horizontal="center" vertical="center" wrapText="1"/>
    </xf>
    <xf numFmtId="10" fontId="27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vertical="center" wrapText="1"/>
    </xf>
    <xf numFmtId="0" fontId="21" fillId="0" borderId="18" xfId="0" applyFont="1" applyFill="1" applyBorder="1" applyAlignment="1">
      <alignment vertical="center"/>
    </xf>
    <xf numFmtId="0" fontId="21" fillId="0" borderId="18" xfId="0" applyFont="1" applyFill="1" applyBorder="1" applyAlignment="1" applyProtection="1">
      <alignment horizontal="center" vertical="center"/>
      <protection locked="0"/>
    </xf>
    <xf numFmtId="0" fontId="21" fillId="0" borderId="18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vertical="center" wrapText="1"/>
      <protection locked="0"/>
    </xf>
    <xf numFmtId="14" fontId="22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horizontal="center"/>
    </xf>
    <xf numFmtId="9" fontId="0" fillId="0" borderId="0" xfId="0" applyNumberFormat="1" applyFill="1"/>
    <xf numFmtId="168" fontId="0" fillId="0" borderId="0" xfId="0" applyNumberFormat="1" applyFill="1"/>
    <xf numFmtId="14" fontId="21" fillId="0" borderId="1" xfId="0" applyNumberFormat="1" applyFont="1" applyFill="1" applyBorder="1" applyAlignment="1">
      <alignment vertical="center" wrapText="1"/>
    </xf>
    <xf numFmtId="9" fontId="22" fillId="0" borderId="1" xfId="0" applyNumberFormat="1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9" fontId="21" fillId="0" borderId="17" xfId="0" applyNumberFormat="1" applyFont="1" applyFill="1" applyBorder="1" applyAlignment="1" applyProtection="1">
      <alignment horizontal="center" vertical="center" wrapText="1"/>
      <protection locked="0"/>
    </xf>
    <xf numFmtId="9" fontId="21" fillId="0" borderId="17" xfId="0" applyNumberFormat="1" applyFont="1" applyFill="1" applyBorder="1" applyAlignment="1" applyProtection="1">
      <alignment horizontal="center" vertical="center"/>
      <protection locked="0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21" fillId="0" borderId="17" xfId="0" applyFont="1" applyFill="1" applyBorder="1" applyProtection="1">
      <protection locked="0"/>
    </xf>
    <xf numFmtId="0" fontId="21" fillId="0" borderId="17" xfId="0" applyFont="1" applyFill="1" applyBorder="1"/>
    <xf numFmtId="0" fontId="21" fillId="0" borderId="1" xfId="0" applyFont="1" applyFill="1" applyBorder="1"/>
    <xf numFmtId="0" fontId="21" fillId="0" borderId="1" xfId="0" applyFont="1" applyFill="1" applyBorder="1" applyProtection="1">
      <protection locked="0"/>
    </xf>
    <xf numFmtId="0" fontId="21" fillId="0" borderId="0" xfId="0" applyFont="1" applyFill="1"/>
    <xf numFmtId="10" fontId="27" fillId="0" borderId="1" xfId="0" applyNumberFormat="1" applyFont="1" applyFill="1" applyBorder="1"/>
    <xf numFmtId="14" fontId="22" fillId="0" borderId="1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14" fontId="22" fillId="0" borderId="20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top" wrapText="1"/>
    </xf>
    <xf numFmtId="9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>
      <alignment wrapText="1"/>
    </xf>
    <xf numFmtId="9" fontId="22" fillId="0" borderId="1" xfId="0" applyNumberFormat="1" applyFont="1" applyFill="1" applyBorder="1" applyAlignment="1">
      <alignment horizontal="left" vertical="center" wrapText="1"/>
    </xf>
    <xf numFmtId="0" fontId="27" fillId="0" borderId="1" xfId="0" applyFont="1" applyFill="1" applyBorder="1"/>
    <xf numFmtId="9" fontId="22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/>
    <xf numFmtId="0" fontId="21" fillId="0" borderId="1" xfId="0" applyFont="1" applyFill="1" applyBorder="1" applyAlignment="1" applyProtection="1">
      <alignment wrapText="1"/>
      <protection locked="0"/>
    </xf>
    <xf numFmtId="0" fontId="21" fillId="0" borderId="0" xfId="0" applyFont="1" applyFill="1" applyAlignment="1">
      <alignment wrapText="1"/>
    </xf>
    <xf numFmtId="0" fontId="27" fillId="0" borderId="1" xfId="0" applyFont="1" applyFill="1" applyBorder="1" applyAlignment="1">
      <alignment wrapText="1"/>
    </xf>
    <xf numFmtId="9" fontId="21" fillId="0" borderId="1" xfId="0" applyNumberFormat="1" applyFont="1" applyFill="1" applyBorder="1" applyAlignment="1">
      <alignment horizontal="center" vertical="center"/>
    </xf>
    <xf numFmtId="0" fontId="21" fillId="0" borderId="18" xfId="0" applyFont="1" applyFill="1" applyBorder="1"/>
    <xf numFmtId="9" fontId="29" fillId="0" borderId="1" xfId="0" applyNumberFormat="1" applyFont="1" applyFill="1" applyBorder="1" applyAlignment="1">
      <alignment horizontal="left" vertical="center" wrapText="1"/>
    </xf>
    <xf numFmtId="0" fontId="27" fillId="0" borderId="1" xfId="0" applyFont="1" applyFill="1" applyBorder="1" applyAlignment="1" applyProtection="1">
      <alignment vertical="center" wrapText="1"/>
      <protection locked="0"/>
    </xf>
    <xf numFmtId="0" fontId="22" fillId="0" borderId="1" xfId="0" applyFont="1" applyFill="1" applyBorder="1" applyAlignment="1">
      <alignment wrapText="1"/>
    </xf>
    <xf numFmtId="0" fontId="17" fillId="17" borderId="0" xfId="0" applyFont="1" applyFill="1"/>
    <xf numFmtId="0" fontId="0" fillId="17" borderId="0" xfId="0" applyFill="1"/>
    <xf numFmtId="0" fontId="6" fillId="17" borderId="0" xfId="0" applyFont="1" applyFill="1"/>
    <xf numFmtId="0" fontId="16" fillId="17" borderId="0" xfId="0" applyFont="1" applyFill="1" applyAlignment="1">
      <alignment vertical="center"/>
    </xf>
    <xf numFmtId="0" fontId="16" fillId="17" borderId="0" xfId="0" applyFont="1" applyFill="1"/>
    <xf numFmtId="0" fontId="18" fillId="17" borderId="0" xfId="0" applyFont="1" applyFill="1"/>
    <xf numFmtId="0" fontId="0" fillId="0" borderId="0" xfId="0" applyAlignment="1">
      <alignment vertical="center" wrapText="1"/>
    </xf>
    <xf numFmtId="167" fontId="21" fillId="0" borderId="20" xfId="0" applyNumberFormat="1" applyFont="1" applyFill="1" applyBorder="1" applyAlignment="1">
      <alignment horizontal="right" vertical="center"/>
    </xf>
    <xf numFmtId="167" fontId="21" fillId="0" borderId="17" xfId="0" applyNumberFormat="1" applyFont="1" applyFill="1" applyBorder="1" applyAlignment="1">
      <alignment horizontal="right" vertical="center"/>
    </xf>
    <xf numFmtId="168" fontId="21" fillId="0" borderId="1" xfId="0" applyNumberFormat="1" applyFont="1" applyFill="1" applyBorder="1" applyAlignment="1">
      <alignment horizontal="center" vertical="center"/>
    </xf>
    <xf numFmtId="0" fontId="3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9" fillId="8" borderId="1" xfId="0" applyFont="1" applyFill="1" applyBorder="1" applyAlignment="1" applyProtection="1">
      <alignment horizontal="center" vertical="center" wrapText="1"/>
    </xf>
    <xf numFmtId="0" fontId="19" fillId="8" borderId="3" xfId="0" applyFont="1" applyFill="1" applyBorder="1" applyAlignment="1" applyProtection="1">
      <alignment horizontal="center" vertical="center" wrapText="1"/>
    </xf>
    <xf numFmtId="10" fontId="21" fillId="0" borderId="1" xfId="0" applyNumberFormat="1" applyFont="1" applyFill="1" applyBorder="1" applyAlignment="1">
      <alignment horizontal="center" vertical="center"/>
    </xf>
    <xf numFmtId="168" fontId="21" fillId="0" borderId="1" xfId="0" applyNumberFormat="1" applyFont="1" applyFill="1" applyBorder="1" applyAlignment="1">
      <alignment horizontal="right" vertical="center"/>
    </xf>
    <xf numFmtId="167" fontId="21" fillId="0" borderId="18" xfId="0" applyNumberFormat="1" applyFont="1" applyFill="1" applyBorder="1" applyAlignment="1">
      <alignment horizontal="right" vertical="center"/>
    </xf>
    <xf numFmtId="167" fontId="21" fillId="0" borderId="20" xfId="0" applyNumberFormat="1" applyFont="1" applyFill="1" applyBorder="1" applyAlignment="1">
      <alignment horizontal="right" vertical="center"/>
    </xf>
    <xf numFmtId="167" fontId="21" fillId="0" borderId="17" xfId="0" applyNumberFormat="1" applyFont="1" applyFill="1" applyBorder="1" applyAlignment="1">
      <alignment horizontal="right" vertical="center"/>
    </xf>
    <xf numFmtId="168" fontId="2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13" borderId="4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20" fillId="13" borderId="1" xfId="0" applyFont="1" applyFill="1" applyBorder="1" applyAlignment="1">
      <alignment horizontal="center" vertical="center" wrapText="1"/>
    </xf>
    <xf numFmtId="0" fontId="20" fillId="13" borderId="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 applyProtection="1">
      <alignment horizontal="center" vertical="center" wrapText="1"/>
    </xf>
    <xf numFmtId="0" fontId="19" fillId="9" borderId="3" xfId="0" applyFont="1" applyFill="1" applyBorder="1" applyAlignment="1" applyProtection="1">
      <alignment horizontal="center" vertical="center" wrapText="1"/>
    </xf>
    <xf numFmtId="0" fontId="20" fillId="13" borderId="1" xfId="0" applyFont="1" applyFill="1" applyBorder="1" applyAlignment="1">
      <alignment horizontal="left" vertical="center" wrapText="1"/>
    </xf>
    <xf numFmtId="0" fontId="20" fillId="13" borderId="3" xfId="0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wrapText="1"/>
    </xf>
    <xf numFmtId="0" fontId="21" fillId="0" borderId="20" xfId="0" applyFont="1" applyFill="1" applyBorder="1" applyAlignment="1">
      <alignment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9" fillId="5" borderId="18" xfId="0" applyFont="1" applyFill="1" applyBorder="1" applyAlignment="1" applyProtection="1">
      <alignment horizontal="center" vertical="center" wrapText="1"/>
    </xf>
    <xf numFmtId="0" fontId="9" fillId="5" borderId="23" xfId="0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0" fontId="21" fillId="0" borderId="1" xfId="0" applyNumberFormat="1" applyFont="1" applyFill="1" applyBorder="1" applyAlignment="1">
      <alignment horizontal="right" vertical="center"/>
    </xf>
    <xf numFmtId="10" fontId="21" fillId="0" borderId="20" xfId="0" applyNumberFormat="1" applyFont="1" applyFill="1" applyBorder="1" applyAlignment="1">
      <alignment horizontal="center" vertical="center"/>
    </xf>
    <xf numFmtId="10" fontId="21" fillId="0" borderId="1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19" fillId="4" borderId="1" xfId="0" applyFont="1" applyFill="1" applyBorder="1" applyAlignment="1" applyProtection="1">
      <alignment horizontal="center" vertical="center" wrapText="1"/>
    </xf>
  </cellXfs>
  <cellStyles count="4">
    <cellStyle name="BodyStyle" xfId="1" xr:uid="{00000000-0005-0000-0000-000000000000}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88C0E2"/>
      <color rgb="FF33CC33"/>
      <color rgb="FF00CC00"/>
      <color rgb="FF4D7620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458329</xdr:colOff>
      <xdr:row>0</xdr:row>
      <xdr:rowOff>90968</xdr:rowOff>
    </xdr:from>
    <xdr:to>
      <xdr:col>3</xdr:col>
      <xdr:colOff>690391</xdr:colOff>
      <xdr:row>2</xdr:row>
      <xdr:rowOff>188260</xdr:rowOff>
    </xdr:to>
    <xdr:pic>
      <xdr:nvPicPr>
        <xdr:cNvPr id="2" name="Imagen 1" descr="logo_firma_digital">
          <a:extLst>
            <a:ext uri="{FF2B5EF4-FFF2-40B4-BE49-F238E27FC236}">
              <a16:creationId xmlns:a16="http://schemas.microsoft.com/office/drawing/2014/main" id="{8D8F3CAF-9A67-40CF-BB76-C2684702C87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329" y="90968"/>
          <a:ext cx="3438038" cy="8639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59</xdr:col>
      <xdr:colOff>226217</xdr:colOff>
      <xdr:row>0</xdr:row>
      <xdr:rowOff>0</xdr:rowOff>
    </xdr:from>
    <xdr:to>
      <xdr:col>60</xdr:col>
      <xdr:colOff>867018</xdr:colOff>
      <xdr:row>3</xdr:row>
      <xdr:rowOff>229921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AFE572-3ABA-4745-8D1A-A6D74C8EB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9967" y="0"/>
          <a:ext cx="1709460" cy="1252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9"/>
  <sheetViews>
    <sheetView tabSelected="1" zoomScale="82" zoomScaleNormal="82" workbookViewId="0">
      <pane ySplit="10" topLeftCell="A11" activePane="bottomLeft" state="frozen"/>
      <selection activeCell="A10" sqref="A10"/>
      <selection pane="bottomLeft" activeCell="AR11" sqref="AR11"/>
    </sheetView>
  </sheetViews>
  <sheetFormatPr baseColWidth="10" defaultColWidth="16" defaultRowHeight="54" customHeight="1" x14ac:dyDescent="0.25"/>
  <cols>
    <col min="1" max="1" width="16" style="14"/>
    <col min="5" max="5" width="27.85546875" customWidth="1"/>
    <col min="17" max="17" width="22.85546875" customWidth="1"/>
    <col min="64" max="64" width="16" style="20"/>
  </cols>
  <sheetData>
    <row r="1" spans="1:64" s="107" customFormat="1" ht="36.75" customHeight="1" x14ac:dyDescent="0.25">
      <c r="A1" s="122"/>
      <c r="B1" s="122"/>
      <c r="C1" s="122"/>
      <c r="D1" s="122"/>
      <c r="E1" s="142" t="s">
        <v>93</v>
      </c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64" s="107" customFormat="1" ht="24" customHeight="1" x14ac:dyDescent="0.25">
      <c r="A2" s="122"/>
      <c r="B2" s="122"/>
      <c r="C2" s="122"/>
      <c r="D2" s="122"/>
      <c r="E2" s="142" t="s">
        <v>94</v>
      </c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</row>
    <row r="3" spans="1:64" s="107" customFormat="1" ht="20.25" customHeight="1" thickBot="1" x14ac:dyDescent="0.3">
      <c r="A3" s="123"/>
      <c r="B3" s="123"/>
      <c r="C3" s="123"/>
      <c r="D3" s="123"/>
      <c r="E3" s="164" t="s">
        <v>95</v>
      </c>
      <c r="F3" s="165"/>
      <c r="G3" s="165"/>
      <c r="H3" s="165"/>
      <c r="I3" s="165"/>
      <c r="J3" s="165"/>
      <c r="K3" s="165"/>
      <c r="L3" s="165"/>
      <c r="M3" s="165"/>
      <c r="N3" s="165"/>
      <c r="O3" s="166"/>
      <c r="P3" s="134" t="s">
        <v>110</v>
      </c>
      <c r="Q3" s="135"/>
      <c r="R3" s="135"/>
      <c r="S3" s="135"/>
      <c r="T3" s="135"/>
      <c r="U3" s="135"/>
      <c r="V3" s="135"/>
      <c r="W3" s="136"/>
      <c r="X3" s="134" t="s">
        <v>218</v>
      </c>
      <c r="Y3" s="135"/>
      <c r="Z3" s="135"/>
      <c r="AA3" s="135"/>
      <c r="AB3" s="135"/>
      <c r="AC3" s="135"/>
      <c r="AD3" s="136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</row>
    <row r="4" spans="1:64" s="107" customFormat="1" ht="20.25" customHeight="1" thickTop="1" x14ac:dyDescent="0.2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</row>
    <row r="5" spans="1:64" s="107" customFormat="1" ht="27.75" customHeight="1" x14ac:dyDescent="0.25">
      <c r="A5" s="124" t="s">
        <v>4</v>
      </c>
      <c r="B5" s="124"/>
      <c r="C5" s="124"/>
      <c r="D5" s="124"/>
      <c r="E5" s="137" t="s">
        <v>95</v>
      </c>
      <c r="F5" s="137"/>
      <c r="G5" s="137"/>
      <c r="H5" s="137"/>
      <c r="I5" s="137"/>
      <c r="J5" s="137"/>
      <c r="K5" s="137"/>
      <c r="L5" s="137"/>
      <c r="M5" s="137"/>
      <c r="N5" s="172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</row>
    <row r="6" spans="1:64" s="107" customFormat="1" ht="25.5" customHeight="1" x14ac:dyDescent="0.25">
      <c r="A6" s="131" t="s">
        <v>3</v>
      </c>
      <c r="B6" s="132"/>
      <c r="C6" s="132"/>
      <c r="D6" s="133"/>
      <c r="E6" s="138">
        <v>2020</v>
      </c>
      <c r="F6" s="139"/>
      <c r="G6" s="139"/>
      <c r="H6" s="139"/>
      <c r="I6" s="139"/>
      <c r="J6" s="139"/>
      <c r="K6" s="139"/>
      <c r="L6" s="139"/>
      <c r="M6" s="140"/>
      <c r="N6" s="172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</row>
    <row r="7" spans="1:64" s="107" customFormat="1" ht="15" customHeight="1" thickBot="1" x14ac:dyDescent="0.3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</row>
    <row r="8" spans="1:64" ht="54" customHeight="1" x14ac:dyDescent="0.25">
      <c r="A8" s="129" t="s">
        <v>137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41" t="s">
        <v>136</v>
      </c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54" t="s">
        <v>135</v>
      </c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9"/>
    </row>
    <row r="9" spans="1:64" ht="54" customHeight="1" x14ac:dyDescent="0.25">
      <c r="A9" s="125" t="s">
        <v>2</v>
      </c>
      <c r="B9" s="127" t="s">
        <v>134</v>
      </c>
      <c r="C9" s="127" t="s">
        <v>133</v>
      </c>
      <c r="D9" s="127" t="s">
        <v>132</v>
      </c>
      <c r="E9" s="127" t="s">
        <v>131</v>
      </c>
      <c r="F9" s="156" t="s">
        <v>130</v>
      </c>
      <c r="G9" s="156"/>
      <c r="H9" s="156"/>
      <c r="I9" s="156"/>
      <c r="J9" s="156"/>
      <c r="K9" s="156"/>
      <c r="L9" s="156"/>
      <c r="M9" s="156"/>
      <c r="N9" s="156"/>
      <c r="O9" s="156"/>
      <c r="P9" s="1" t="s">
        <v>129</v>
      </c>
      <c r="Q9" s="176" t="s">
        <v>128</v>
      </c>
      <c r="R9" s="176"/>
      <c r="S9" s="157" t="s">
        <v>140</v>
      </c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9"/>
      <c r="AE9" s="162" t="s">
        <v>229</v>
      </c>
      <c r="AF9" s="160" t="s">
        <v>230</v>
      </c>
      <c r="AG9" s="147" t="s">
        <v>127</v>
      </c>
      <c r="AH9" s="153" t="s">
        <v>126</v>
      </c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7" t="s">
        <v>233</v>
      </c>
      <c r="AU9" s="147" t="s">
        <v>231</v>
      </c>
      <c r="AV9" s="147" t="s">
        <v>232</v>
      </c>
      <c r="AW9" s="155" t="s">
        <v>125</v>
      </c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14" t="s">
        <v>219</v>
      </c>
      <c r="BJ9" s="114" t="s">
        <v>220</v>
      </c>
      <c r="BK9" s="114" t="s">
        <v>221</v>
      </c>
      <c r="BL9" s="149" t="s">
        <v>173</v>
      </c>
    </row>
    <row r="10" spans="1:64" ht="54" customHeight="1" thickBot="1" x14ac:dyDescent="0.3">
      <c r="A10" s="126"/>
      <c r="B10" s="128"/>
      <c r="C10" s="128"/>
      <c r="D10" s="128"/>
      <c r="E10" s="128"/>
      <c r="F10" s="4" t="s">
        <v>124</v>
      </c>
      <c r="G10" s="5" t="s">
        <v>123</v>
      </c>
      <c r="H10" s="6" t="s">
        <v>122</v>
      </c>
      <c r="I10" s="7" t="s">
        <v>121</v>
      </c>
      <c r="J10" s="8" t="s">
        <v>120</v>
      </c>
      <c r="K10" s="8" t="s">
        <v>119</v>
      </c>
      <c r="L10" s="5" t="s">
        <v>118</v>
      </c>
      <c r="M10" s="5" t="s">
        <v>117</v>
      </c>
      <c r="N10" s="8" t="s">
        <v>116</v>
      </c>
      <c r="O10" s="8" t="s">
        <v>115</v>
      </c>
      <c r="P10" s="8" t="s">
        <v>114</v>
      </c>
      <c r="Q10" s="8" t="s">
        <v>113</v>
      </c>
      <c r="R10" s="8" t="s">
        <v>112</v>
      </c>
      <c r="S10" s="9" t="s">
        <v>6</v>
      </c>
      <c r="T10" s="9" t="s">
        <v>7</v>
      </c>
      <c r="U10" s="9" t="s">
        <v>8</v>
      </c>
      <c r="V10" s="9" t="s">
        <v>9</v>
      </c>
      <c r="W10" s="9" t="s">
        <v>10</v>
      </c>
      <c r="X10" s="9" t="s">
        <v>11</v>
      </c>
      <c r="Y10" s="9" t="s">
        <v>12</v>
      </c>
      <c r="Z10" s="9" t="s">
        <v>13</v>
      </c>
      <c r="AA10" s="9" t="s">
        <v>14</v>
      </c>
      <c r="AB10" s="9" t="s">
        <v>15</v>
      </c>
      <c r="AC10" s="9" t="s">
        <v>16</v>
      </c>
      <c r="AD10" s="9" t="s">
        <v>17</v>
      </c>
      <c r="AE10" s="163"/>
      <c r="AF10" s="161"/>
      <c r="AG10" s="148"/>
      <c r="AH10" s="9" t="s">
        <v>6</v>
      </c>
      <c r="AI10" s="9" t="s">
        <v>7</v>
      </c>
      <c r="AJ10" s="9" t="s">
        <v>8</v>
      </c>
      <c r="AK10" s="9" t="s">
        <v>9</v>
      </c>
      <c r="AL10" s="9" t="s">
        <v>10</v>
      </c>
      <c r="AM10" s="9" t="s">
        <v>11</v>
      </c>
      <c r="AN10" s="9" t="s">
        <v>12</v>
      </c>
      <c r="AO10" s="9" t="s">
        <v>13</v>
      </c>
      <c r="AP10" s="9" t="s">
        <v>14</v>
      </c>
      <c r="AQ10" s="9" t="s">
        <v>15</v>
      </c>
      <c r="AR10" s="9" t="s">
        <v>16</v>
      </c>
      <c r="AS10" s="9" t="s">
        <v>17</v>
      </c>
      <c r="AT10" s="148"/>
      <c r="AU10" s="148"/>
      <c r="AV10" s="148"/>
      <c r="AW10" s="3" t="s">
        <v>6</v>
      </c>
      <c r="AX10" s="3" t="s">
        <v>7</v>
      </c>
      <c r="AY10" s="3" t="s">
        <v>8</v>
      </c>
      <c r="AZ10" s="3" t="s">
        <v>9</v>
      </c>
      <c r="BA10" s="3" t="s">
        <v>10</v>
      </c>
      <c r="BB10" s="3" t="s">
        <v>11</v>
      </c>
      <c r="BC10" s="3" t="s">
        <v>12</v>
      </c>
      <c r="BD10" s="3" t="s">
        <v>13</v>
      </c>
      <c r="BE10" s="3" t="s">
        <v>14</v>
      </c>
      <c r="BF10" s="3" t="s">
        <v>15</v>
      </c>
      <c r="BG10" s="3" t="s">
        <v>16</v>
      </c>
      <c r="BH10" s="3" t="s">
        <v>17</v>
      </c>
      <c r="BI10" s="115"/>
      <c r="BJ10" s="115"/>
      <c r="BK10" s="115"/>
      <c r="BL10" s="150"/>
    </row>
    <row r="11" spans="1:64" ht="54" customHeight="1" x14ac:dyDescent="0.25">
      <c r="A11" s="23">
        <v>1</v>
      </c>
      <c r="B11" s="15" t="s">
        <v>37</v>
      </c>
      <c r="C11" s="15" t="s">
        <v>1</v>
      </c>
      <c r="D11" s="15" t="s">
        <v>51</v>
      </c>
      <c r="E11" s="15" t="s">
        <v>82</v>
      </c>
      <c r="F11" s="24" t="s">
        <v>203</v>
      </c>
      <c r="G11" s="68" t="s">
        <v>169</v>
      </c>
      <c r="H11" s="24" t="s">
        <v>141</v>
      </c>
      <c r="I11" s="69">
        <v>0.09</v>
      </c>
      <c r="J11" s="70" t="s">
        <v>165</v>
      </c>
      <c r="K11" s="71" t="s">
        <v>160</v>
      </c>
      <c r="L11" s="33" t="s">
        <v>187</v>
      </c>
      <c r="M11" s="25">
        <v>43922</v>
      </c>
      <c r="N11" s="25">
        <v>44196</v>
      </c>
      <c r="O11" s="15" t="s">
        <v>149</v>
      </c>
      <c r="P11" s="15" t="s">
        <v>5</v>
      </c>
      <c r="Q11" s="26">
        <v>20429000000</v>
      </c>
      <c r="R11" s="15" t="s">
        <v>72</v>
      </c>
      <c r="S11" s="72"/>
      <c r="T11" s="72"/>
      <c r="U11" s="72"/>
      <c r="V11" s="73"/>
      <c r="W11" s="73"/>
      <c r="X11" s="74"/>
      <c r="Y11" s="75"/>
      <c r="Z11" s="76"/>
      <c r="AA11" s="76"/>
      <c r="AB11" s="76"/>
      <c r="AC11" s="76"/>
      <c r="AD11" s="76"/>
      <c r="AE11" s="27"/>
      <c r="AF11" s="28"/>
      <c r="AG11" s="28"/>
      <c r="AH11" s="29"/>
      <c r="AI11" s="29"/>
      <c r="AJ11" s="29"/>
      <c r="AK11" s="29"/>
      <c r="AL11" s="29"/>
      <c r="AM11" s="30"/>
      <c r="AN11" s="29"/>
      <c r="AO11" s="29"/>
      <c r="AP11" s="29"/>
      <c r="AQ11" s="29"/>
      <c r="AR11" s="29"/>
      <c r="AS11" s="29"/>
      <c r="AT11" s="29"/>
      <c r="AU11" s="31"/>
      <c r="AV11" s="32"/>
      <c r="AW11" s="77"/>
      <c r="AX11" s="77"/>
      <c r="AY11" s="77"/>
      <c r="AZ11" s="77"/>
      <c r="BA11" s="77"/>
      <c r="BB11" s="77"/>
      <c r="BC11" s="77"/>
      <c r="BD11" s="2"/>
      <c r="BE11" s="2"/>
      <c r="BF11" s="2"/>
      <c r="BG11" s="2"/>
      <c r="BH11" s="2"/>
      <c r="BI11" s="2"/>
      <c r="BJ11" s="2"/>
      <c r="BK11" s="2"/>
      <c r="BL11" s="20" t="s">
        <v>174</v>
      </c>
    </row>
    <row r="12" spans="1:64" ht="54" customHeight="1" x14ac:dyDescent="0.25">
      <c r="A12" s="23">
        <v>2</v>
      </c>
      <c r="B12" s="15" t="s">
        <v>37</v>
      </c>
      <c r="C12" s="16" t="s">
        <v>1</v>
      </c>
      <c r="D12" s="16" t="s">
        <v>52</v>
      </c>
      <c r="E12" s="16" t="s">
        <v>105</v>
      </c>
      <c r="F12" s="33" t="s">
        <v>204</v>
      </c>
      <c r="G12" s="68" t="s">
        <v>169</v>
      </c>
      <c r="H12" s="34" t="s">
        <v>105</v>
      </c>
      <c r="I12" s="69">
        <v>0.09</v>
      </c>
      <c r="J12" s="16" t="s">
        <v>159</v>
      </c>
      <c r="K12" s="16" t="s">
        <v>160</v>
      </c>
      <c r="L12" s="33" t="s">
        <v>188</v>
      </c>
      <c r="M12" s="35">
        <v>43845</v>
      </c>
      <c r="N12" s="25">
        <v>44196</v>
      </c>
      <c r="O12" s="15" t="s">
        <v>149</v>
      </c>
      <c r="P12" s="15" t="s">
        <v>5</v>
      </c>
      <c r="Q12" s="151" t="s">
        <v>152</v>
      </c>
      <c r="R12" s="78" t="s">
        <v>153</v>
      </c>
      <c r="S12" s="36"/>
      <c r="T12" s="36"/>
      <c r="U12" s="36"/>
      <c r="V12" s="37"/>
      <c r="W12" s="36"/>
      <c r="X12" s="36"/>
      <c r="Y12" s="36"/>
      <c r="Z12" s="79"/>
      <c r="AA12" s="79"/>
      <c r="AB12" s="79"/>
      <c r="AC12" s="79"/>
      <c r="AD12" s="80"/>
      <c r="AE12" s="81"/>
      <c r="AF12" s="38"/>
      <c r="AG12" s="28"/>
      <c r="AH12" s="117"/>
      <c r="AI12" s="117"/>
      <c r="AJ12" s="117"/>
      <c r="AK12" s="117"/>
      <c r="AL12" s="117"/>
      <c r="AM12" s="117"/>
      <c r="AN12" s="121"/>
      <c r="AO12" s="121"/>
      <c r="AP12" s="121"/>
      <c r="AQ12" s="121"/>
      <c r="AR12" s="121"/>
      <c r="AS12" s="121"/>
      <c r="AT12" s="110"/>
      <c r="AU12" s="116">
        <f>854134131/2738000000</f>
        <v>0.31195548977355736</v>
      </c>
      <c r="AV12" s="145" t="s">
        <v>181</v>
      </c>
      <c r="AW12" s="78"/>
      <c r="AX12" s="78"/>
      <c r="AY12" s="78"/>
      <c r="AZ12" s="78"/>
      <c r="BA12" s="78"/>
      <c r="BB12" s="78"/>
      <c r="BC12" s="78"/>
      <c r="BD12" s="11"/>
      <c r="BE12" s="11"/>
      <c r="BF12" s="11"/>
      <c r="BG12" s="11"/>
      <c r="BH12" s="11"/>
      <c r="BI12" s="11"/>
      <c r="BJ12" s="11"/>
      <c r="BK12" s="11"/>
      <c r="BL12" s="20" t="s">
        <v>175</v>
      </c>
    </row>
    <row r="13" spans="1:64" ht="54" customHeight="1" x14ac:dyDescent="0.25">
      <c r="A13" s="23" t="s">
        <v>143</v>
      </c>
      <c r="B13" s="15" t="s">
        <v>37</v>
      </c>
      <c r="C13" s="16" t="s">
        <v>1</v>
      </c>
      <c r="D13" s="16" t="s">
        <v>144</v>
      </c>
      <c r="E13" s="16" t="s">
        <v>145</v>
      </c>
      <c r="F13" s="100" t="s">
        <v>205</v>
      </c>
      <c r="G13" s="82" t="s">
        <v>111</v>
      </c>
      <c r="H13" s="24" t="s">
        <v>145</v>
      </c>
      <c r="I13" s="69">
        <v>0.05</v>
      </c>
      <c r="J13" s="16" t="s">
        <v>159</v>
      </c>
      <c r="K13" s="16" t="s">
        <v>167</v>
      </c>
      <c r="L13" s="33" t="s">
        <v>189</v>
      </c>
      <c r="M13" s="35">
        <v>43845</v>
      </c>
      <c r="N13" s="25">
        <v>44196</v>
      </c>
      <c r="O13" s="15" t="s">
        <v>149</v>
      </c>
      <c r="P13" s="15" t="s">
        <v>5</v>
      </c>
      <c r="Q13" s="152"/>
      <c r="R13" s="78" t="s">
        <v>153</v>
      </c>
      <c r="S13" s="39"/>
      <c r="T13" s="39"/>
      <c r="U13" s="39"/>
      <c r="V13" s="39"/>
      <c r="W13" s="39"/>
      <c r="X13" s="39"/>
      <c r="Y13" s="36"/>
      <c r="Z13" s="79"/>
      <c r="AA13" s="79"/>
      <c r="AB13" s="79"/>
      <c r="AC13" s="79"/>
      <c r="AD13" s="79"/>
      <c r="AE13" s="40"/>
      <c r="AF13" s="24"/>
      <c r="AG13" s="28"/>
      <c r="AH13" s="117"/>
      <c r="AI13" s="117"/>
      <c r="AJ13" s="117"/>
      <c r="AK13" s="117"/>
      <c r="AL13" s="117"/>
      <c r="AM13" s="117"/>
      <c r="AN13" s="121"/>
      <c r="AO13" s="121"/>
      <c r="AP13" s="121"/>
      <c r="AQ13" s="121"/>
      <c r="AR13" s="121"/>
      <c r="AS13" s="121"/>
      <c r="AT13" s="110"/>
      <c r="AU13" s="116"/>
      <c r="AV13" s="146"/>
      <c r="AW13" s="78"/>
      <c r="AX13" s="78"/>
      <c r="AY13" s="78"/>
      <c r="AZ13" s="78"/>
      <c r="BA13" s="78"/>
      <c r="BB13" s="78"/>
      <c r="BC13" s="78"/>
      <c r="BD13" s="11"/>
      <c r="BE13" s="11"/>
      <c r="BF13" s="11"/>
      <c r="BG13" s="11"/>
      <c r="BH13" s="11"/>
      <c r="BI13" s="11"/>
      <c r="BJ13" s="11"/>
      <c r="BK13" s="11"/>
      <c r="BL13" s="20" t="s">
        <v>176</v>
      </c>
    </row>
    <row r="14" spans="1:64" s="18" customFormat="1" ht="54" customHeight="1" x14ac:dyDescent="0.25">
      <c r="A14" s="23" t="s">
        <v>146</v>
      </c>
      <c r="B14" s="15" t="s">
        <v>37</v>
      </c>
      <c r="C14" s="16" t="s">
        <v>1</v>
      </c>
      <c r="D14" s="16" t="s">
        <v>147</v>
      </c>
      <c r="E14" s="16" t="s">
        <v>148</v>
      </c>
      <c r="F14" s="33" t="s">
        <v>206</v>
      </c>
      <c r="G14" s="82" t="s">
        <v>111</v>
      </c>
      <c r="H14" s="33" t="s">
        <v>182</v>
      </c>
      <c r="I14" s="69">
        <v>0.05</v>
      </c>
      <c r="J14" s="16" t="s">
        <v>159</v>
      </c>
      <c r="K14" s="16" t="s">
        <v>161</v>
      </c>
      <c r="L14" s="33" t="s">
        <v>190</v>
      </c>
      <c r="M14" s="35">
        <v>43922</v>
      </c>
      <c r="N14" s="25">
        <v>44196</v>
      </c>
      <c r="O14" s="15" t="s">
        <v>149</v>
      </c>
      <c r="P14" s="15" t="s">
        <v>5</v>
      </c>
      <c r="Q14" s="152"/>
      <c r="R14" s="24" t="s">
        <v>153</v>
      </c>
      <c r="S14" s="83"/>
      <c r="T14" s="83"/>
      <c r="U14" s="83"/>
      <c r="V14" s="41"/>
      <c r="W14" s="39"/>
      <c r="X14" s="41"/>
      <c r="Y14" s="36"/>
      <c r="Z14" s="64"/>
      <c r="AA14" s="64"/>
      <c r="AB14" s="64"/>
      <c r="AC14" s="64"/>
      <c r="AD14" s="64"/>
      <c r="AE14" s="40"/>
      <c r="AF14" s="24"/>
      <c r="AG14" s="28"/>
      <c r="AH14" s="117"/>
      <c r="AI14" s="117"/>
      <c r="AJ14" s="117"/>
      <c r="AK14" s="117"/>
      <c r="AL14" s="117"/>
      <c r="AM14" s="117"/>
      <c r="AN14" s="121"/>
      <c r="AO14" s="121"/>
      <c r="AP14" s="121"/>
      <c r="AQ14" s="121"/>
      <c r="AR14" s="121"/>
      <c r="AS14" s="121"/>
      <c r="AT14" s="110"/>
      <c r="AU14" s="116"/>
      <c r="AV14" s="146"/>
      <c r="AW14" s="15"/>
      <c r="AX14" s="15"/>
      <c r="AY14" s="15"/>
      <c r="AZ14" s="15"/>
      <c r="BA14" s="15"/>
      <c r="BB14" s="15"/>
      <c r="BC14" s="15"/>
      <c r="BD14" s="42"/>
      <c r="BE14" s="42"/>
      <c r="BF14" s="42"/>
      <c r="BG14" s="42"/>
      <c r="BH14" s="42"/>
      <c r="BI14" s="42"/>
      <c r="BJ14" s="42"/>
      <c r="BK14" s="42"/>
      <c r="BL14" s="20" t="s">
        <v>177</v>
      </c>
    </row>
    <row r="15" spans="1:64" ht="54" customHeight="1" x14ac:dyDescent="0.25">
      <c r="A15" s="23">
        <v>4</v>
      </c>
      <c r="B15" s="15" t="s">
        <v>38</v>
      </c>
      <c r="C15" s="16" t="s">
        <v>1</v>
      </c>
      <c r="D15" s="16" t="s">
        <v>53</v>
      </c>
      <c r="E15" s="16" t="s">
        <v>83</v>
      </c>
      <c r="F15" s="33" t="s">
        <v>207</v>
      </c>
      <c r="G15" s="84" t="s">
        <v>111</v>
      </c>
      <c r="H15" s="24" t="s">
        <v>142</v>
      </c>
      <c r="I15" s="69">
        <v>0.05</v>
      </c>
      <c r="J15" s="85" t="s">
        <v>162</v>
      </c>
      <c r="K15" s="85" t="s">
        <v>163</v>
      </c>
      <c r="L15" s="86" t="s">
        <v>191</v>
      </c>
      <c r="M15" s="35">
        <v>43831</v>
      </c>
      <c r="N15" s="25">
        <v>43982</v>
      </c>
      <c r="O15" s="15" t="s">
        <v>149</v>
      </c>
      <c r="P15" s="15" t="s">
        <v>5</v>
      </c>
      <c r="Q15" s="152"/>
      <c r="R15" s="78" t="s">
        <v>153</v>
      </c>
      <c r="S15" s="36"/>
      <c r="T15" s="36"/>
      <c r="U15" s="36"/>
      <c r="V15" s="36"/>
      <c r="W15" s="36"/>
      <c r="X15" s="36"/>
      <c r="Y15" s="36"/>
      <c r="Z15" s="79"/>
      <c r="AA15" s="79"/>
      <c r="AB15" s="79"/>
      <c r="AC15" s="79"/>
      <c r="AD15" s="79"/>
      <c r="AE15" s="43"/>
      <c r="AF15" s="15"/>
      <c r="AG15" s="24"/>
      <c r="AH15" s="118"/>
      <c r="AI15" s="118"/>
      <c r="AJ15" s="118"/>
      <c r="AK15" s="118"/>
      <c r="AL15" s="118"/>
      <c r="AM15" s="118"/>
      <c r="AN15" s="119"/>
      <c r="AO15" s="119"/>
      <c r="AP15" s="119"/>
      <c r="AQ15" s="119"/>
      <c r="AR15" s="119"/>
      <c r="AS15" s="119"/>
      <c r="AT15" s="108"/>
      <c r="AU15" s="169">
        <f>410454800/1419000000</f>
        <v>0.28925637773079632</v>
      </c>
      <c r="AV15" s="174"/>
      <c r="AW15" s="78"/>
      <c r="AX15" s="78"/>
      <c r="AY15" s="78"/>
      <c r="AZ15" s="78"/>
      <c r="BA15" s="78"/>
      <c r="BB15" s="78"/>
      <c r="BC15" s="78"/>
      <c r="BD15" s="11"/>
      <c r="BE15" s="11"/>
      <c r="BF15" s="11"/>
      <c r="BG15" s="11"/>
      <c r="BH15" s="11"/>
      <c r="BI15" s="11"/>
      <c r="BJ15" s="11"/>
      <c r="BK15" s="11"/>
      <c r="BL15" s="21" t="s">
        <v>178</v>
      </c>
    </row>
    <row r="16" spans="1:64" ht="54" customHeight="1" x14ac:dyDescent="0.25">
      <c r="A16" s="23">
        <v>5</v>
      </c>
      <c r="B16" s="15" t="s">
        <v>38</v>
      </c>
      <c r="C16" s="16" t="s">
        <v>1</v>
      </c>
      <c r="D16" s="16" t="s">
        <v>53</v>
      </c>
      <c r="E16" s="16" t="s">
        <v>83</v>
      </c>
      <c r="F16" s="33" t="s">
        <v>208</v>
      </c>
      <c r="G16" s="82" t="s">
        <v>111</v>
      </c>
      <c r="H16" s="24" t="s">
        <v>154</v>
      </c>
      <c r="I16" s="69">
        <v>0.05</v>
      </c>
      <c r="J16" s="85" t="s">
        <v>162</v>
      </c>
      <c r="K16" s="85" t="s">
        <v>163</v>
      </c>
      <c r="L16" s="86" t="s">
        <v>192</v>
      </c>
      <c r="M16" s="35">
        <v>43982</v>
      </c>
      <c r="N16" s="25">
        <v>44064</v>
      </c>
      <c r="O16" s="15" t="s">
        <v>149</v>
      </c>
      <c r="P16" s="15" t="s">
        <v>5</v>
      </c>
      <c r="Q16" s="152"/>
      <c r="R16" s="78" t="s">
        <v>153</v>
      </c>
      <c r="S16" s="36"/>
      <c r="T16" s="36"/>
      <c r="U16" s="36"/>
      <c r="V16" s="36"/>
      <c r="W16" s="36"/>
      <c r="X16" s="36"/>
      <c r="Y16" s="36"/>
      <c r="Z16" s="79"/>
      <c r="AA16" s="79"/>
      <c r="AB16" s="79"/>
      <c r="AC16" s="79"/>
      <c r="AD16" s="79"/>
      <c r="AE16" s="40"/>
      <c r="AF16" s="15"/>
      <c r="AG16" s="24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08"/>
      <c r="AU16" s="169"/>
      <c r="AV16" s="174"/>
      <c r="AW16" s="78"/>
      <c r="AX16" s="78"/>
      <c r="AY16" s="78"/>
      <c r="AZ16" s="78"/>
      <c r="BA16" s="78"/>
      <c r="BB16" s="78"/>
      <c r="BC16" s="78"/>
      <c r="BD16" s="11"/>
      <c r="BE16" s="11"/>
      <c r="BF16" s="11"/>
      <c r="BG16" s="11"/>
      <c r="BH16" s="11"/>
      <c r="BI16" s="11"/>
      <c r="BJ16" s="11"/>
      <c r="BK16" s="11"/>
      <c r="BL16" s="21" t="s">
        <v>178</v>
      </c>
    </row>
    <row r="17" spans="1:65" ht="54" customHeight="1" x14ac:dyDescent="0.25">
      <c r="A17" s="23">
        <v>6</v>
      </c>
      <c r="B17" s="15" t="s">
        <v>38</v>
      </c>
      <c r="C17" s="16" t="s">
        <v>1</v>
      </c>
      <c r="D17" s="16" t="s">
        <v>53</v>
      </c>
      <c r="E17" s="16" t="s">
        <v>83</v>
      </c>
      <c r="F17" s="33" t="s">
        <v>209</v>
      </c>
      <c r="G17" s="82" t="s">
        <v>111</v>
      </c>
      <c r="H17" s="24" t="s">
        <v>155</v>
      </c>
      <c r="I17" s="69">
        <v>0.05</v>
      </c>
      <c r="J17" s="85" t="s">
        <v>165</v>
      </c>
      <c r="K17" s="85" t="s">
        <v>160</v>
      </c>
      <c r="L17" s="86" t="s">
        <v>193</v>
      </c>
      <c r="M17" s="35">
        <v>44013</v>
      </c>
      <c r="N17" s="25">
        <v>44196</v>
      </c>
      <c r="O17" s="15" t="s">
        <v>149</v>
      </c>
      <c r="P17" s="15" t="s">
        <v>5</v>
      </c>
      <c r="Q17" s="152"/>
      <c r="R17" s="78" t="s">
        <v>153</v>
      </c>
      <c r="S17" s="36"/>
      <c r="T17" s="36"/>
      <c r="U17" s="36"/>
      <c r="V17" s="36"/>
      <c r="W17" s="36"/>
      <c r="X17" s="87"/>
      <c r="Y17" s="36"/>
      <c r="Z17" s="79"/>
      <c r="AA17" s="79"/>
      <c r="AB17" s="79"/>
      <c r="AC17" s="79"/>
      <c r="AD17" s="79"/>
      <c r="AE17" s="40"/>
      <c r="AF17" s="15"/>
      <c r="AG17" s="15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08"/>
      <c r="AU17" s="169"/>
      <c r="AV17" s="174"/>
      <c r="AW17" s="78"/>
      <c r="AX17" s="78"/>
      <c r="AY17" s="78"/>
      <c r="AZ17" s="78"/>
      <c r="BA17" s="78"/>
      <c r="BB17" s="78"/>
      <c r="BC17" s="78"/>
      <c r="BD17" s="11"/>
      <c r="BE17" s="11"/>
      <c r="BF17" s="11"/>
      <c r="BG17" s="11"/>
      <c r="BH17" s="11"/>
      <c r="BI17" s="11"/>
      <c r="BJ17" s="11"/>
      <c r="BK17" s="11"/>
      <c r="BL17" s="21" t="s">
        <v>178</v>
      </c>
    </row>
    <row r="18" spans="1:65" ht="54" customHeight="1" x14ac:dyDescent="0.25">
      <c r="A18" s="23">
        <v>7</v>
      </c>
      <c r="B18" s="15" t="s">
        <v>38</v>
      </c>
      <c r="C18" s="16" t="s">
        <v>1</v>
      </c>
      <c r="D18" s="16" t="s">
        <v>53</v>
      </c>
      <c r="E18" s="16" t="s">
        <v>83</v>
      </c>
      <c r="F18" s="33" t="s">
        <v>210</v>
      </c>
      <c r="G18" s="82" t="s">
        <v>111</v>
      </c>
      <c r="H18" s="24" t="s">
        <v>156</v>
      </c>
      <c r="I18" s="69">
        <v>0.05</v>
      </c>
      <c r="J18" s="85" t="s">
        <v>162</v>
      </c>
      <c r="K18" s="85" t="s">
        <v>163</v>
      </c>
      <c r="L18" s="86" t="s">
        <v>194</v>
      </c>
      <c r="M18" s="35">
        <v>43831</v>
      </c>
      <c r="N18" s="25">
        <v>44064</v>
      </c>
      <c r="O18" s="15" t="s">
        <v>149</v>
      </c>
      <c r="P18" s="15" t="s">
        <v>5</v>
      </c>
      <c r="Q18" s="152"/>
      <c r="R18" s="88" t="s">
        <v>153</v>
      </c>
      <c r="S18" s="83"/>
      <c r="T18" s="83"/>
      <c r="U18" s="83"/>
      <c r="V18" s="83"/>
      <c r="W18" s="36"/>
      <c r="X18" s="36"/>
      <c r="Y18" s="36"/>
      <c r="Z18" s="79"/>
      <c r="AA18" s="79"/>
      <c r="AB18" s="79"/>
      <c r="AC18" s="79"/>
      <c r="AD18" s="79"/>
      <c r="AE18" s="43"/>
      <c r="AF18" s="15"/>
      <c r="AG18" s="24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08"/>
      <c r="AU18" s="169"/>
      <c r="AV18" s="174"/>
      <c r="AW18" s="78"/>
      <c r="AX18" s="78"/>
      <c r="AY18" s="78"/>
      <c r="AZ18" s="78"/>
      <c r="BA18" s="78"/>
      <c r="BB18" s="78"/>
      <c r="BC18" s="78"/>
      <c r="BD18" s="11"/>
      <c r="BE18" s="11"/>
      <c r="BF18" s="11"/>
      <c r="BG18" s="11"/>
      <c r="BH18" s="11"/>
      <c r="BI18" s="11"/>
      <c r="BJ18" s="11"/>
      <c r="BK18" s="11"/>
      <c r="BL18" s="21" t="s">
        <v>178</v>
      </c>
    </row>
    <row r="19" spans="1:65" s="12" customFormat="1" ht="54" customHeight="1" x14ac:dyDescent="0.25">
      <c r="A19" s="23">
        <v>8</v>
      </c>
      <c r="B19" s="15" t="s">
        <v>38</v>
      </c>
      <c r="C19" s="16" t="s">
        <v>1</v>
      </c>
      <c r="D19" s="16" t="s">
        <v>54</v>
      </c>
      <c r="E19" s="16" t="s">
        <v>202</v>
      </c>
      <c r="F19" s="33" t="s">
        <v>211</v>
      </c>
      <c r="G19" s="68" t="s">
        <v>169</v>
      </c>
      <c r="H19" s="24" t="s">
        <v>183</v>
      </c>
      <c r="I19" s="69">
        <v>0.1</v>
      </c>
      <c r="J19" s="69" t="s">
        <v>165</v>
      </c>
      <c r="K19" s="69" t="s">
        <v>167</v>
      </c>
      <c r="L19" s="89" t="s">
        <v>195</v>
      </c>
      <c r="M19" s="17">
        <v>43831</v>
      </c>
      <c r="N19" s="17">
        <v>44196</v>
      </c>
      <c r="O19" s="15" t="s">
        <v>149</v>
      </c>
      <c r="P19" s="15" t="s">
        <v>5</v>
      </c>
      <c r="Q19" s="152"/>
      <c r="R19" s="78" t="s">
        <v>153</v>
      </c>
      <c r="S19" s="45"/>
      <c r="T19" s="46"/>
      <c r="U19" s="46"/>
      <c r="V19" s="46"/>
      <c r="W19" s="45"/>
      <c r="X19" s="47"/>
      <c r="Y19" s="50"/>
      <c r="Z19" s="90"/>
      <c r="AA19" s="90"/>
      <c r="AB19" s="90"/>
      <c r="AC19" s="90"/>
      <c r="AD19" s="90"/>
      <c r="AE19" s="48"/>
      <c r="AF19" s="49"/>
      <c r="AG19" s="24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08"/>
      <c r="AU19" s="169"/>
      <c r="AV19" s="174"/>
      <c r="AW19" s="78"/>
      <c r="AX19" s="78"/>
      <c r="AY19" s="78"/>
      <c r="AZ19" s="78"/>
      <c r="BA19" s="78"/>
      <c r="BB19" s="78"/>
      <c r="BC19" s="78"/>
      <c r="BD19" s="11"/>
      <c r="BE19" s="11"/>
      <c r="BF19" s="11"/>
      <c r="BG19" s="11"/>
      <c r="BH19" s="11"/>
      <c r="BI19" s="11"/>
      <c r="BJ19" s="11"/>
      <c r="BK19" s="11"/>
      <c r="BL19" s="21" t="s">
        <v>179</v>
      </c>
    </row>
    <row r="20" spans="1:65" ht="54" customHeight="1" x14ac:dyDescent="0.25">
      <c r="A20" s="23">
        <v>9</v>
      </c>
      <c r="B20" s="15" t="s">
        <v>38</v>
      </c>
      <c r="C20" s="16" t="s">
        <v>1</v>
      </c>
      <c r="D20" s="16" t="s">
        <v>54</v>
      </c>
      <c r="E20" s="16" t="s">
        <v>202</v>
      </c>
      <c r="F20" s="33" t="s">
        <v>212</v>
      </c>
      <c r="G20" s="68" t="s">
        <v>169</v>
      </c>
      <c r="H20" s="24" t="s">
        <v>184</v>
      </c>
      <c r="I20" s="69">
        <v>0.1</v>
      </c>
      <c r="J20" s="69" t="s">
        <v>165</v>
      </c>
      <c r="K20" s="69" t="s">
        <v>160</v>
      </c>
      <c r="L20" s="89" t="s">
        <v>196</v>
      </c>
      <c r="M20" s="17">
        <v>43952</v>
      </c>
      <c r="N20" s="17">
        <v>44196</v>
      </c>
      <c r="O20" s="15" t="s">
        <v>149</v>
      </c>
      <c r="P20" s="15" t="s">
        <v>5</v>
      </c>
      <c r="Q20" s="152"/>
      <c r="R20" s="78" t="s">
        <v>153</v>
      </c>
      <c r="S20" s="50"/>
      <c r="T20" s="50"/>
      <c r="U20" s="50"/>
      <c r="V20" s="50"/>
      <c r="W20" s="46"/>
      <c r="X20" s="46"/>
      <c r="Y20" s="50"/>
      <c r="Z20" s="90"/>
      <c r="AA20" s="90"/>
      <c r="AB20" s="90"/>
      <c r="AC20" s="90"/>
      <c r="AD20" s="90"/>
      <c r="AE20" s="48"/>
      <c r="AF20" s="24"/>
      <c r="AG20" s="24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08"/>
      <c r="AU20" s="169"/>
      <c r="AV20" s="174"/>
      <c r="AW20" s="78"/>
      <c r="AX20" s="78"/>
      <c r="AY20" s="78"/>
      <c r="AZ20" s="78"/>
      <c r="BA20" s="78"/>
      <c r="BB20" s="78"/>
      <c r="BC20" s="78"/>
      <c r="BD20" s="11"/>
      <c r="BE20" s="11"/>
      <c r="BF20" s="11"/>
      <c r="BG20" s="11"/>
      <c r="BH20" s="11"/>
      <c r="BI20" s="11"/>
      <c r="BJ20" s="11"/>
      <c r="BK20" s="11"/>
      <c r="BL20" s="21" t="s">
        <v>179</v>
      </c>
    </row>
    <row r="21" spans="1:65" ht="54" customHeight="1" x14ac:dyDescent="0.25">
      <c r="A21" s="23">
        <v>10</v>
      </c>
      <c r="B21" s="15" t="s">
        <v>38</v>
      </c>
      <c r="C21" s="16" t="s">
        <v>1</v>
      </c>
      <c r="D21" s="51" t="s">
        <v>54</v>
      </c>
      <c r="E21" s="51" t="s">
        <v>202</v>
      </c>
      <c r="F21" s="33" t="s">
        <v>213</v>
      </c>
      <c r="G21" s="82" t="s">
        <v>111</v>
      </c>
      <c r="H21" s="24" t="s">
        <v>166</v>
      </c>
      <c r="I21" s="69">
        <v>0.05</v>
      </c>
      <c r="J21" s="69" t="s">
        <v>162</v>
      </c>
      <c r="K21" s="69" t="s">
        <v>160</v>
      </c>
      <c r="L21" s="91" t="s">
        <v>197</v>
      </c>
      <c r="M21" s="17">
        <v>44105</v>
      </c>
      <c r="N21" s="17">
        <v>44196</v>
      </c>
      <c r="O21" s="15" t="s">
        <v>149</v>
      </c>
      <c r="P21" s="15" t="s">
        <v>5</v>
      </c>
      <c r="Q21" s="152"/>
      <c r="R21" s="78" t="s">
        <v>153</v>
      </c>
      <c r="S21" s="50"/>
      <c r="T21" s="50"/>
      <c r="U21" s="50"/>
      <c r="V21" s="50"/>
      <c r="W21" s="46"/>
      <c r="X21" s="50"/>
      <c r="Y21" s="50"/>
      <c r="Z21" s="90"/>
      <c r="AA21" s="90"/>
      <c r="AB21" s="90"/>
      <c r="AC21" s="90"/>
      <c r="AD21" s="90"/>
      <c r="AE21" s="48"/>
      <c r="AF21" s="24"/>
      <c r="AG21" s="24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09"/>
      <c r="AU21" s="170"/>
      <c r="AV21" s="175"/>
      <c r="AW21" s="78"/>
      <c r="AX21" s="78"/>
      <c r="AY21" s="78"/>
      <c r="AZ21" s="78"/>
      <c r="BA21" s="78"/>
      <c r="BB21" s="78"/>
      <c r="BC21" s="78"/>
      <c r="BD21" s="11"/>
      <c r="BE21" s="11"/>
      <c r="BF21" s="11"/>
      <c r="BG21" s="11"/>
      <c r="BH21" s="11"/>
      <c r="BI21" s="11"/>
      <c r="BJ21" s="11"/>
      <c r="BK21" s="11"/>
      <c r="BL21" s="21" t="s">
        <v>179</v>
      </c>
    </row>
    <row r="22" spans="1:65" ht="54" customHeight="1" x14ac:dyDescent="0.25">
      <c r="A22" s="23">
        <v>11</v>
      </c>
      <c r="B22" s="15" t="s">
        <v>38</v>
      </c>
      <c r="C22" s="15" t="s">
        <v>1</v>
      </c>
      <c r="D22" s="52" t="s">
        <v>55</v>
      </c>
      <c r="E22" s="52" t="s">
        <v>201</v>
      </c>
      <c r="F22" s="24" t="s">
        <v>214</v>
      </c>
      <c r="G22" s="68" t="s">
        <v>169</v>
      </c>
      <c r="H22" s="24" t="s">
        <v>171</v>
      </c>
      <c r="I22" s="69">
        <v>0.08</v>
      </c>
      <c r="J22" s="85" t="s">
        <v>162</v>
      </c>
      <c r="K22" s="92" t="s">
        <v>167</v>
      </c>
      <c r="L22" s="91" t="s">
        <v>198</v>
      </c>
      <c r="M22" s="17">
        <v>43862</v>
      </c>
      <c r="N22" s="17">
        <v>44196</v>
      </c>
      <c r="O22" s="15" t="s">
        <v>150</v>
      </c>
      <c r="P22" s="15" t="s">
        <v>5</v>
      </c>
      <c r="Q22" s="152"/>
      <c r="R22" s="78" t="s">
        <v>153</v>
      </c>
      <c r="S22" s="36"/>
      <c r="T22" s="39"/>
      <c r="U22" s="39"/>
      <c r="V22" s="39"/>
      <c r="W22" s="39"/>
      <c r="X22" s="72"/>
      <c r="Y22" s="36"/>
      <c r="Z22" s="79"/>
      <c r="AA22" s="79"/>
      <c r="AB22" s="79"/>
      <c r="AC22" s="79"/>
      <c r="AD22" s="93"/>
      <c r="AE22" s="79"/>
      <c r="AF22" s="94"/>
      <c r="AG22" s="93"/>
      <c r="AH22" s="53"/>
      <c r="AI22" s="53"/>
      <c r="AJ22" s="53"/>
      <c r="AK22" s="53"/>
      <c r="AL22" s="53"/>
      <c r="AM22" s="53"/>
      <c r="AN22" s="78"/>
      <c r="AO22" s="78"/>
      <c r="AP22" s="78"/>
      <c r="AQ22" s="78"/>
      <c r="AR22" s="78"/>
      <c r="AS22" s="78"/>
      <c r="AT22" s="78"/>
      <c r="AU22" s="54">
        <f>156795265/680000000</f>
        <v>0.23058127205882353</v>
      </c>
      <c r="AV22" s="55" t="s">
        <v>181</v>
      </c>
      <c r="AW22" s="78"/>
      <c r="AX22" s="78"/>
      <c r="AY22" s="78"/>
      <c r="AZ22" s="78"/>
      <c r="BA22" s="78"/>
      <c r="BB22" s="78"/>
      <c r="BC22" s="78"/>
      <c r="BD22" s="11"/>
      <c r="BE22" s="11"/>
      <c r="BF22" s="11"/>
      <c r="BG22" s="11"/>
      <c r="BH22" s="11"/>
      <c r="BI22" s="11"/>
      <c r="BJ22" s="11"/>
      <c r="BK22" s="44" t="s">
        <v>164</v>
      </c>
      <c r="BL22" s="21" t="s">
        <v>180</v>
      </c>
    </row>
    <row r="23" spans="1:65" ht="54" customHeight="1" x14ac:dyDescent="0.25">
      <c r="A23" s="23">
        <v>12</v>
      </c>
      <c r="B23" s="15" t="s">
        <v>38</v>
      </c>
      <c r="C23" s="15" t="s">
        <v>1</v>
      </c>
      <c r="D23" s="52" t="s">
        <v>170</v>
      </c>
      <c r="E23" s="52" t="s">
        <v>84</v>
      </c>
      <c r="F23" s="24" t="s">
        <v>215</v>
      </c>
      <c r="G23" s="68" t="s">
        <v>111</v>
      </c>
      <c r="H23" s="24" t="s">
        <v>157</v>
      </c>
      <c r="I23" s="69">
        <v>0.05</v>
      </c>
      <c r="J23" s="69" t="s">
        <v>168</v>
      </c>
      <c r="K23" s="69" t="s">
        <v>163</v>
      </c>
      <c r="L23" s="86" t="s">
        <v>199</v>
      </c>
      <c r="M23" s="56">
        <v>43850</v>
      </c>
      <c r="N23" s="56">
        <v>43982</v>
      </c>
      <c r="O23" s="15" t="s">
        <v>151</v>
      </c>
      <c r="P23" s="15" t="s">
        <v>5</v>
      </c>
      <c r="Q23" s="152"/>
      <c r="R23" s="78" t="s">
        <v>153</v>
      </c>
      <c r="S23" s="45"/>
      <c r="T23" s="45"/>
      <c r="U23" s="45"/>
      <c r="V23" s="45"/>
      <c r="W23" s="45"/>
      <c r="X23" s="45"/>
      <c r="Y23" s="45"/>
      <c r="Z23" s="38"/>
      <c r="AA23" s="38"/>
      <c r="AB23" s="95"/>
      <c r="AC23" s="95"/>
      <c r="AD23" s="90"/>
      <c r="AE23" s="57"/>
      <c r="AF23" s="58"/>
      <c r="AG23" s="24"/>
      <c r="AH23" s="118"/>
      <c r="AI23" s="118"/>
      <c r="AJ23" s="118"/>
      <c r="AK23" s="118"/>
      <c r="AL23" s="118"/>
      <c r="AM23" s="118"/>
      <c r="AN23" s="119"/>
      <c r="AO23" s="119"/>
      <c r="AP23" s="119"/>
      <c r="AQ23" s="119"/>
      <c r="AR23" s="119"/>
      <c r="AS23" s="119"/>
      <c r="AT23" s="108"/>
      <c r="AU23" s="168">
        <f>600489946/2163000000</f>
        <v>0.27761902265372168</v>
      </c>
      <c r="AV23" s="167"/>
      <c r="AW23" s="78"/>
      <c r="AX23" s="78"/>
      <c r="AY23" s="78"/>
      <c r="AZ23" s="78"/>
      <c r="BA23" s="78"/>
      <c r="BB23" s="78"/>
      <c r="BC23" s="78"/>
      <c r="BD23" s="11"/>
      <c r="BE23" s="11"/>
      <c r="BF23" s="11"/>
      <c r="BG23" s="11"/>
      <c r="BH23" s="11"/>
      <c r="BI23" s="11"/>
      <c r="BJ23" s="11"/>
      <c r="BK23" s="11"/>
      <c r="BL23" s="21" t="s">
        <v>178</v>
      </c>
    </row>
    <row r="24" spans="1:65" s="13" customFormat="1" ht="90.75" customHeight="1" x14ac:dyDescent="0.25">
      <c r="A24" s="23">
        <v>13</v>
      </c>
      <c r="B24" s="15" t="s">
        <v>38</v>
      </c>
      <c r="C24" s="15" t="s">
        <v>1</v>
      </c>
      <c r="D24" s="52" t="s">
        <v>56</v>
      </c>
      <c r="E24" s="52" t="s">
        <v>84</v>
      </c>
      <c r="F24" s="24" t="s">
        <v>216</v>
      </c>
      <c r="G24" s="68" t="s">
        <v>111</v>
      </c>
      <c r="H24" s="24" t="s">
        <v>158</v>
      </c>
      <c r="I24" s="96">
        <v>0.05</v>
      </c>
      <c r="J24" s="97" t="s">
        <v>172</v>
      </c>
      <c r="K24" s="97" t="s">
        <v>160</v>
      </c>
      <c r="L24" s="34" t="s">
        <v>200</v>
      </c>
      <c r="M24" s="56">
        <v>44044</v>
      </c>
      <c r="N24" s="56">
        <v>44196</v>
      </c>
      <c r="O24" s="59" t="s">
        <v>151</v>
      </c>
      <c r="P24" s="59" t="s">
        <v>5</v>
      </c>
      <c r="Q24" s="152"/>
      <c r="R24" s="97" t="s">
        <v>153</v>
      </c>
      <c r="S24" s="60"/>
      <c r="T24" s="60"/>
      <c r="U24" s="60"/>
      <c r="V24" s="60"/>
      <c r="W24" s="60"/>
      <c r="X24" s="61"/>
      <c r="Y24" s="61"/>
      <c r="Z24" s="62"/>
      <c r="AA24" s="62"/>
      <c r="AB24" s="62"/>
      <c r="AC24" s="62"/>
      <c r="AD24" s="79"/>
      <c r="AE24" s="40"/>
      <c r="AF24" s="24"/>
      <c r="AG24" s="24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08"/>
      <c r="AU24" s="168"/>
      <c r="AV24" s="167"/>
      <c r="AW24" s="78"/>
      <c r="AX24" s="78"/>
      <c r="AY24" s="78"/>
      <c r="AZ24" s="78"/>
      <c r="BA24" s="78"/>
      <c r="BB24" s="78"/>
      <c r="BC24" s="78"/>
      <c r="BD24" s="11"/>
      <c r="BE24" s="11"/>
      <c r="BF24" s="11"/>
      <c r="BG24" s="11"/>
      <c r="BH24" s="11"/>
      <c r="BI24" s="11"/>
      <c r="BJ24" s="11"/>
      <c r="BK24" s="11"/>
      <c r="BL24" s="21" t="s">
        <v>178</v>
      </c>
      <c r="BM24" s="10"/>
    </row>
    <row r="25" spans="1:65" s="10" customFormat="1" ht="157.5" customHeight="1" x14ac:dyDescent="0.25">
      <c r="A25" s="23">
        <v>15</v>
      </c>
      <c r="B25" s="15" t="s">
        <v>38</v>
      </c>
      <c r="C25" s="15" t="s">
        <v>1</v>
      </c>
      <c r="D25" s="52" t="s">
        <v>56</v>
      </c>
      <c r="E25" s="15" t="s">
        <v>84</v>
      </c>
      <c r="F25" s="24" t="s">
        <v>217</v>
      </c>
      <c r="G25" s="68" t="s">
        <v>169</v>
      </c>
      <c r="H25" s="24" t="s">
        <v>185</v>
      </c>
      <c r="I25" s="69">
        <v>0.09</v>
      </c>
      <c r="J25" s="78" t="s">
        <v>165</v>
      </c>
      <c r="K25" s="78" t="s">
        <v>160</v>
      </c>
      <c r="L25" s="98" t="s">
        <v>186</v>
      </c>
      <c r="M25" s="63">
        <v>44013</v>
      </c>
      <c r="N25" s="63">
        <v>44196</v>
      </c>
      <c r="O25" s="15" t="s">
        <v>151</v>
      </c>
      <c r="P25" s="15" t="s">
        <v>5</v>
      </c>
      <c r="Q25" s="78"/>
      <c r="R25" s="78" t="s">
        <v>153</v>
      </c>
      <c r="S25" s="64"/>
      <c r="T25" s="62"/>
      <c r="U25" s="62"/>
      <c r="V25" s="62"/>
      <c r="W25" s="99"/>
      <c r="X25" s="99"/>
      <c r="Y25" s="79"/>
      <c r="Z25" s="79"/>
      <c r="AA25" s="79"/>
      <c r="AB25" s="79"/>
      <c r="AC25" s="79"/>
      <c r="AD25" s="79"/>
      <c r="AE25" s="40"/>
      <c r="AF25" s="24"/>
      <c r="AG25" s="24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09"/>
      <c r="AU25" s="168"/>
      <c r="AV25" s="167"/>
      <c r="AW25" s="78"/>
      <c r="AX25" s="78"/>
      <c r="AY25" s="78"/>
      <c r="AZ25" s="78"/>
      <c r="BA25" s="78"/>
      <c r="BB25" s="78"/>
      <c r="BC25" s="78"/>
      <c r="BD25" s="11"/>
      <c r="BE25" s="11"/>
      <c r="BF25" s="11"/>
      <c r="BG25" s="11"/>
      <c r="BH25" s="11"/>
      <c r="BI25" s="11"/>
      <c r="BJ25" s="11"/>
      <c r="BK25" s="11"/>
      <c r="BL25" s="22" t="s">
        <v>178</v>
      </c>
    </row>
    <row r="26" spans="1:65" ht="54" customHeight="1" x14ac:dyDescent="0.25">
      <c r="A26" s="65"/>
      <c r="B26" s="12"/>
      <c r="C26" s="12"/>
      <c r="D26" s="12"/>
      <c r="E26" s="12"/>
      <c r="F26" s="12"/>
      <c r="G26" s="12"/>
      <c r="H26" s="12"/>
      <c r="I26" s="66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67"/>
      <c r="AI26" s="67"/>
      <c r="AJ26" s="67"/>
      <c r="AK26" s="67"/>
      <c r="AL26" s="67"/>
      <c r="AM26" s="67"/>
      <c r="AN26" s="67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</row>
    <row r="27" spans="1:65" ht="54" customHeight="1" x14ac:dyDescent="0.25">
      <c r="A27" s="65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</row>
    <row r="28" spans="1:65" ht="54" customHeight="1" x14ac:dyDescent="0.25">
      <c r="A28" s="65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</row>
    <row r="29" spans="1:65" ht="54" customHeight="1" x14ac:dyDescent="0.25">
      <c r="A29" s="65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</row>
  </sheetData>
  <autoFilter ref="A10:BM25" xr:uid="{00000000-0009-0000-0000-000000000000}"/>
  <dataConsolidate/>
  <mergeCells count="81">
    <mergeCell ref="A4:AY4"/>
    <mergeCell ref="N5:BL6"/>
    <mergeCell ref="A7:AY7"/>
    <mergeCell ref="BI9:BI10"/>
    <mergeCell ref="AQ15:AQ21"/>
    <mergeCell ref="AR15:AR21"/>
    <mergeCell ref="AV15:AV21"/>
    <mergeCell ref="AJ15:AJ21"/>
    <mergeCell ref="AK15:AK21"/>
    <mergeCell ref="AI12:AI14"/>
    <mergeCell ref="AJ12:AJ14"/>
    <mergeCell ref="AK12:AK14"/>
    <mergeCell ref="E9:E10"/>
    <mergeCell ref="AF9:AF10"/>
    <mergeCell ref="AG9:AG10"/>
    <mergeCell ref="Q9:R9"/>
    <mergeCell ref="E3:O3"/>
    <mergeCell ref="AV23:AV25"/>
    <mergeCell ref="AU23:AU25"/>
    <mergeCell ref="AS15:AS21"/>
    <mergeCell ref="AU15:AU21"/>
    <mergeCell ref="AN12:AN14"/>
    <mergeCell ref="AO12:AO14"/>
    <mergeCell ref="AN15:AN21"/>
    <mergeCell ref="AO15:AO21"/>
    <mergeCell ref="AP15:AP21"/>
    <mergeCell ref="AN23:AN25"/>
    <mergeCell ref="AO23:AO25"/>
    <mergeCell ref="AP23:AP25"/>
    <mergeCell ref="AQ23:AQ25"/>
    <mergeCell ref="AR23:AR25"/>
    <mergeCell ref="AS23:AS25"/>
    <mergeCell ref="AZ1:BL3"/>
    <mergeCell ref="E2:AY2"/>
    <mergeCell ref="AE3:AY3"/>
    <mergeCell ref="AV12:AV14"/>
    <mergeCell ref="AM12:AM14"/>
    <mergeCell ref="AH12:AH14"/>
    <mergeCell ref="BJ9:BJ10"/>
    <mergeCell ref="AU9:AU10"/>
    <mergeCell ref="X3:AD3"/>
    <mergeCell ref="AV9:AV10"/>
    <mergeCell ref="BL9:BL10"/>
    <mergeCell ref="Q12:Q24"/>
    <mergeCell ref="AH9:AS9"/>
    <mergeCell ref="AW8:BK8"/>
    <mergeCell ref="AW9:BH9"/>
    <mergeCell ref="F9:O9"/>
    <mergeCell ref="AH23:AH25"/>
    <mergeCell ref="AI23:AI25"/>
    <mergeCell ref="AJ23:AJ25"/>
    <mergeCell ref="AK23:AK25"/>
    <mergeCell ref="AM15:AM21"/>
    <mergeCell ref="AL23:AL25"/>
    <mergeCell ref="AM23:AM25"/>
    <mergeCell ref="AH15:AH21"/>
    <mergeCell ref="AI15:AI21"/>
    <mergeCell ref="A1:D3"/>
    <mergeCell ref="A5:D5"/>
    <mergeCell ref="A9:A10"/>
    <mergeCell ref="B9:B10"/>
    <mergeCell ref="C9:C10"/>
    <mergeCell ref="D9:D10"/>
    <mergeCell ref="A8:R8"/>
    <mergeCell ref="A6:D6"/>
    <mergeCell ref="P3:W3"/>
    <mergeCell ref="E5:M5"/>
    <mergeCell ref="E6:M6"/>
    <mergeCell ref="S8:AV8"/>
    <mergeCell ref="E1:AY1"/>
    <mergeCell ref="S9:AD9"/>
    <mergeCell ref="AE9:AE10"/>
    <mergeCell ref="BK9:BK10"/>
    <mergeCell ref="AU12:AU14"/>
    <mergeCell ref="AL12:AL14"/>
    <mergeCell ref="AL15:AL21"/>
    <mergeCell ref="AP12:AP14"/>
    <mergeCell ref="AQ12:AQ14"/>
    <mergeCell ref="AR12:AR14"/>
    <mergeCell ref="AS12:AS14"/>
    <mergeCell ref="AT9:AT10"/>
  </mergeCells>
  <dataValidations xWindow="818" yWindow="599" count="8">
    <dataValidation type="list" allowBlank="1" showInputMessage="1" showErrorMessage="1" sqref="E11:E13 H13 E15:E25" xr:uid="{00000000-0002-0000-0000-000000000000}">
      <formula1>indicador</formula1>
    </dataValidation>
    <dataValidation type="list" allowBlank="1" showInputMessage="1" showErrorMessage="1" sqref="D11:D13 D15:D25" xr:uid="{00000000-0002-0000-0000-000001000000}">
      <formula1>productoe</formula1>
    </dataValidation>
    <dataValidation allowBlank="1" showInputMessage="1" showErrorMessage="1" prompt="La meta se define en número o porcentaje. Y describir a que hace referencia. Ejemplo: 16 proyectos, 6 puntos, 100% de solicitudes atendidas." sqref="H11:H12 H15:H25" xr:uid="{00000000-0002-0000-0000-000002000000}"/>
    <dataValidation type="list" allowBlank="1" showInputMessage="1" showErrorMessage="1" sqref="G11:G14 G16:G25" xr:uid="{00000000-0002-0000-0000-000003000000}">
      <formula1>cmetas</formula1>
    </dataValidation>
    <dataValidation type="list" allowBlank="1" showInputMessage="1" showErrorMessage="1" sqref="C11:C25" xr:uid="{00000000-0002-0000-0000-000004000000}">
      <formula1>linea</formula1>
    </dataValidation>
    <dataValidation type="list" allowBlank="1" showInputMessage="1" showErrorMessage="1" sqref="B11:B25" xr:uid="{00000000-0002-0000-0000-000005000000}">
      <formula1>objetivoest</formula1>
    </dataValidation>
    <dataValidation type="list" allowBlank="1" showInputMessage="1" showErrorMessage="1" sqref="P11:P25" xr:uid="{00000000-0002-0000-0000-000006000000}">
      <formula1>mipgp</formula1>
    </dataValidation>
    <dataValidation type="list" allowBlank="1" showInputMessage="1" showErrorMessage="1" sqref="R11:R25" xr:uid="{00000000-0002-0000-0000-000007000000}">
      <formula1>rub</formula1>
    </dataValidation>
  </dataValidations>
  <pageMargins left="0.70866141732283472" right="0.70866141732283472" top="0.74803149606299213" bottom="0.74803149606299213" header="0.31496062992125984" footer="0.31496062992125984"/>
  <pageSetup scale="26" orientation="landscape" r:id="rId1"/>
  <headerFooter>
    <oddFooter>&amp;R&amp;"Arial,Normal"&amp;9FM-DE-01.V&amp;"-,Normal"&amp;11 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28578-1FA6-42A9-96FD-DE4F6DAD05B7}">
  <dimension ref="A2:A9"/>
  <sheetViews>
    <sheetView workbookViewId="0">
      <selection activeCell="C15" sqref="C15"/>
    </sheetView>
  </sheetViews>
  <sheetFormatPr baseColWidth="10" defaultRowHeight="15" x14ac:dyDescent="0.25"/>
  <cols>
    <col min="1" max="1" width="61.140625" customWidth="1"/>
  </cols>
  <sheetData>
    <row r="2" spans="1:1" x14ac:dyDescent="0.25">
      <c r="A2" s="111" t="s">
        <v>222</v>
      </c>
    </row>
    <row r="3" spans="1:1" x14ac:dyDescent="0.25">
      <c r="A3" s="112"/>
    </row>
    <row r="4" spans="1:1" x14ac:dyDescent="0.25">
      <c r="A4" s="112" t="s">
        <v>223</v>
      </c>
    </row>
    <row r="5" spans="1:1" ht="30" x14ac:dyDescent="0.25">
      <c r="A5" s="113" t="s">
        <v>224</v>
      </c>
    </row>
    <row r="6" spans="1:1" ht="30" x14ac:dyDescent="0.25">
      <c r="A6" s="113" t="s">
        <v>225</v>
      </c>
    </row>
    <row r="7" spans="1:1" x14ac:dyDescent="0.25">
      <c r="A7" s="112" t="s">
        <v>226</v>
      </c>
    </row>
    <row r="8" spans="1:1" ht="30" x14ac:dyDescent="0.25">
      <c r="A8" s="113" t="s">
        <v>227</v>
      </c>
    </row>
    <row r="9" spans="1:1" ht="30" x14ac:dyDescent="0.25">
      <c r="A9" s="113" t="s">
        <v>228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66"/>
  <sheetViews>
    <sheetView showFormulas="1" topLeftCell="A67" workbookViewId="0">
      <selection activeCell="C88" sqref="C88"/>
    </sheetView>
  </sheetViews>
  <sheetFormatPr baseColWidth="10" defaultRowHeight="15" x14ac:dyDescent="0.25"/>
  <cols>
    <col min="1" max="16384" width="11.42578125" style="102"/>
  </cols>
  <sheetData>
    <row r="1" spans="1:17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x14ac:dyDescent="0.25">
      <c r="A2" s="101"/>
      <c r="B2" s="101"/>
      <c r="C2" s="103" t="s">
        <v>34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3"/>
      <c r="P2" s="103"/>
      <c r="Q2" s="101"/>
    </row>
    <row r="3" spans="1:17" x14ac:dyDescent="0.25">
      <c r="A3" s="101"/>
      <c r="B3" s="101"/>
      <c r="C3" s="103" t="s">
        <v>5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3"/>
      <c r="P3" s="103"/>
      <c r="Q3" s="101"/>
    </row>
    <row r="4" spans="1:17" x14ac:dyDescent="0.25">
      <c r="A4" s="101"/>
      <c r="B4" s="101"/>
      <c r="C4" s="103" t="s">
        <v>19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3"/>
      <c r="P4" s="103"/>
      <c r="Q4" s="101"/>
    </row>
    <row r="5" spans="1:17" x14ac:dyDescent="0.25">
      <c r="A5" s="101"/>
      <c r="B5" s="101"/>
      <c r="C5" s="103" t="s">
        <v>20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3"/>
      <c r="P5" s="103"/>
      <c r="Q5" s="101"/>
    </row>
    <row r="6" spans="1:17" x14ac:dyDescent="0.25">
      <c r="A6" s="101"/>
      <c r="B6" s="101"/>
      <c r="C6" s="103" t="s">
        <v>18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3"/>
      <c r="P6" s="103"/>
      <c r="Q6" s="101"/>
    </row>
    <row r="7" spans="1:17" x14ac:dyDescent="0.25">
      <c r="A7" s="101"/>
      <c r="B7" s="101"/>
      <c r="C7" s="103" t="s">
        <v>21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3"/>
      <c r="P7" s="103"/>
      <c r="Q7" s="101"/>
    </row>
    <row r="8" spans="1:17" x14ac:dyDescent="0.25">
      <c r="A8" s="101"/>
      <c r="B8" s="101"/>
      <c r="C8" s="103" t="s">
        <v>22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3"/>
      <c r="P8" s="103"/>
      <c r="Q8" s="101"/>
    </row>
    <row r="9" spans="1:17" x14ac:dyDescent="0.25">
      <c r="A9" s="101"/>
      <c r="B9" s="101"/>
      <c r="C9" s="103" t="s">
        <v>23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3"/>
      <c r="P9" s="103"/>
      <c r="Q9" s="101"/>
    </row>
    <row r="10" spans="1:17" x14ac:dyDescent="0.25">
      <c r="A10" s="101"/>
      <c r="B10" s="101"/>
      <c r="C10" s="103" t="s">
        <v>24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3"/>
      <c r="P10" s="103"/>
      <c r="Q10" s="101"/>
    </row>
    <row r="11" spans="1:17" x14ac:dyDescent="0.25">
      <c r="A11" s="101"/>
      <c r="B11" s="101"/>
      <c r="C11" s="103" t="s">
        <v>25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3"/>
      <c r="P11" s="103"/>
      <c r="Q11" s="101"/>
    </row>
    <row r="12" spans="1:17" x14ac:dyDescent="0.25">
      <c r="A12" s="101"/>
      <c r="B12" s="101"/>
      <c r="C12" s="103" t="s">
        <v>26</v>
      </c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3"/>
      <c r="P12" s="103"/>
      <c r="Q12" s="101"/>
    </row>
    <row r="13" spans="1:17" x14ac:dyDescent="0.25">
      <c r="A13" s="101"/>
      <c r="B13" s="101"/>
      <c r="C13" s="103" t="s">
        <v>27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3"/>
      <c r="P13" s="103"/>
      <c r="Q13" s="101"/>
    </row>
    <row r="14" spans="1:17" x14ac:dyDescent="0.25">
      <c r="A14" s="101"/>
      <c r="B14" s="101"/>
      <c r="C14" s="103" t="s">
        <v>28</v>
      </c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3"/>
      <c r="P14" s="103"/>
      <c r="Q14" s="101"/>
    </row>
    <row r="15" spans="1:17" x14ac:dyDescent="0.25">
      <c r="A15" s="101"/>
      <c r="B15" s="101"/>
      <c r="C15" s="103" t="s">
        <v>29</v>
      </c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3"/>
      <c r="P15" s="103"/>
      <c r="Q15" s="101"/>
    </row>
    <row r="16" spans="1:17" x14ac:dyDescent="0.25">
      <c r="A16" s="101"/>
      <c r="B16" s="101"/>
      <c r="C16" s="103" t="s">
        <v>30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3"/>
      <c r="P16" s="103"/>
      <c r="Q16" s="101"/>
    </row>
    <row r="17" spans="1:17" x14ac:dyDescent="0.25">
      <c r="A17" s="101"/>
      <c r="B17" s="101"/>
      <c r="C17" s="103" t="s">
        <v>31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3"/>
      <c r="P17" s="103"/>
      <c r="Q17" s="101"/>
    </row>
    <row r="18" spans="1:17" x14ac:dyDescent="0.25">
      <c r="A18" s="101"/>
      <c r="B18" s="101"/>
      <c r="C18" s="103" t="s">
        <v>32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3"/>
      <c r="P18" s="103"/>
      <c r="Q18" s="101"/>
    </row>
    <row r="19" spans="1:17" x14ac:dyDescent="0.25">
      <c r="A19" s="101"/>
      <c r="B19" s="101"/>
      <c r="C19" s="103" t="s">
        <v>72</v>
      </c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3"/>
      <c r="P19" s="103"/>
      <c r="Q19" s="101"/>
    </row>
    <row r="20" spans="1:17" x14ac:dyDescent="0.25">
      <c r="A20" s="101"/>
      <c r="B20" s="101"/>
      <c r="C20" s="103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3"/>
      <c r="P20" s="103"/>
      <c r="Q20" s="101"/>
    </row>
    <row r="21" spans="1:17" x14ac:dyDescent="0.25">
      <c r="A21" s="101"/>
      <c r="B21" s="101"/>
      <c r="C21" s="103" t="s">
        <v>43</v>
      </c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3"/>
      <c r="P21" s="103"/>
      <c r="Q21" s="101"/>
    </row>
    <row r="22" spans="1:17" x14ac:dyDescent="0.25">
      <c r="A22" s="101"/>
      <c r="B22" s="101"/>
      <c r="C22" s="103" t="s">
        <v>33</v>
      </c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3"/>
      <c r="P22" s="103"/>
      <c r="Q22" s="101"/>
    </row>
    <row r="23" spans="1:17" x14ac:dyDescent="0.25">
      <c r="A23" s="101"/>
      <c r="C23" s="103" t="s">
        <v>35</v>
      </c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3"/>
      <c r="P23" s="103"/>
      <c r="Q23" s="101"/>
    </row>
    <row r="24" spans="1:17" x14ac:dyDescent="0.25">
      <c r="A24" s="101"/>
      <c r="C24" s="103" t="s">
        <v>36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3"/>
      <c r="P24" s="103"/>
      <c r="Q24" s="101"/>
    </row>
    <row r="25" spans="1:17" x14ac:dyDescent="0.25">
      <c r="A25" s="101"/>
      <c r="C25" s="103" t="s">
        <v>37</v>
      </c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3"/>
      <c r="P25" s="103"/>
      <c r="Q25" s="101"/>
    </row>
    <row r="26" spans="1:17" x14ac:dyDescent="0.25">
      <c r="A26" s="101"/>
      <c r="C26" s="103" t="s">
        <v>38</v>
      </c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3"/>
      <c r="P26" s="103"/>
      <c r="Q26" s="101"/>
    </row>
    <row r="27" spans="1:17" x14ac:dyDescent="0.25">
      <c r="A27" s="101"/>
      <c r="C27" s="103" t="s">
        <v>39</v>
      </c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3"/>
      <c r="P27" s="103"/>
      <c r="Q27" s="101"/>
    </row>
    <row r="28" spans="1:17" x14ac:dyDescent="0.25">
      <c r="A28" s="101"/>
      <c r="C28" s="103" t="s">
        <v>41</v>
      </c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3"/>
      <c r="P28" s="103"/>
      <c r="Q28" s="101"/>
    </row>
    <row r="29" spans="1:17" x14ac:dyDescent="0.25">
      <c r="A29" s="101"/>
      <c r="C29" s="103" t="s">
        <v>40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3"/>
      <c r="P29" s="103"/>
      <c r="Q29" s="101"/>
    </row>
    <row r="30" spans="1:17" x14ac:dyDescent="0.25">
      <c r="A30" s="101"/>
      <c r="B30" s="101"/>
      <c r="C30" s="103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3"/>
      <c r="P30" s="103"/>
      <c r="Q30" s="101"/>
    </row>
    <row r="31" spans="1:17" x14ac:dyDescent="0.25">
      <c r="A31" s="101"/>
      <c r="B31" s="101"/>
      <c r="C31" s="103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3"/>
      <c r="P31" s="103"/>
      <c r="Q31" s="101"/>
    </row>
    <row r="32" spans="1:17" x14ac:dyDescent="0.25">
      <c r="A32" s="101"/>
      <c r="B32" s="101"/>
      <c r="C32" s="103" t="s">
        <v>42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3"/>
      <c r="P32" s="103"/>
      <c r="Q32" s="101"/>
    </row>
    <row r="33" spans="1:17" x14ac:dyDescent="0.25">
      <c r="A33" s="101"/>
      <c r="B33" s="101"/>
      <c r="C33" s="103" t="s">
        <v>96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3"/>
      <c r="P33" s="103"/>
      <c r="Q33" s="101"/>
    </row>
    <row r="34" spans="1:17" x14ac:dyDescent="0.25">
      <c r="A34" s="101"/>
      <c r="B34" s="101"/>
      <c r="C34" s="103" t="s">
        <v>44</v>
      </c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3"/>
      <c r="P34" s="103"/>
      <c r="Q34" s="101"/>
    </row>
    <row r="35" spans="1:17" x14ac:dyDescent="0.25">
      <c r="A35" s="101"/>
      <c r="B35" s="101"/>
      <c r="C35" s="103" t="s">
        <v>45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3"/>
      <c r="P35" s="103"/>
      <c r="Q35" s="101"/>
    </row>
    <row r="36" spans="1:17" x14ac:dyDescent="0.25">
      <c r="A36" s="101"/>
      <c r="B36" s="101"/>
      <c r="C36" s="103" t="s">
        <v>46</v>
      </c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3"/>
      <c r="P36" s="103"/>
      <c r="Q36" s="101"/>
    </row>
    <row r="37" spans="1:17" x14ac:dyDescent="0.25">
      <c r="A37" s="101"/>
      <c r="B37" s="101"/>
      <c r="C37" s="103" t="s">
        <v>47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3"/>
      <c r="P37" s="103"/>
      <c r="Q37" s="101"/>
    </row>
    <row r="38" spans="1:17" x14ac:dyDescent="0.25">
      <c r="A38" s="101"/>
      <c r="B38" s="101"/>
      <c r="C38" s="103" t="s">
        <v>48</v>
      </c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3"/>
      <c r="P38" s="103"/>
      <c r="Q38" s="101"/>
    </row>
    <row r="39" spans="1:17" x14ac:dyDescent="0.25">
      <c r="A39" s="101"/>
      <c r="B39" s="101"/>
      <c r="C39" s="103" t="s">
        <v>49</v>
      </c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3"/>
      <c r="P39" s="103"/>
      <c r="Q39" s="101"/>
    </row>
    <row r="40" spans="1:17" x14ac:dyDescent="0.25">
      <c r="A40" s="101"/>
      <c r="B40" s="101"/>
      <c r="C40" s="103" t="s">
        <v>50</v>
      </c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3"/>
      <c r="P40" s="103"/>
      <c r="Q40" s="101"/>
    </row>
    <row r="41" spans="1:17" x14ac:dyDescent="0.25">
      <c r="A41" s="101"/>
      <c r="B41" s="101"/>
      <c r="C41" s="103" t="s">
        <v>51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3"/>
      <c r="P41" s="103"/>
      <c r="Q41" s="101"/>
    </row>
    <row r="42" spans="1:17" x14ac:dyDescent="0.25">
      <c r="A42" s="101"/>
      <c r="B42" s="101"/>
      <c r="C42" s="103" t="s">
        <v>52</v>
      </c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3"/>
      <c r="P42" s="103"/>
      <c r="Q42" s="101"/>
    </row>
    <row r="43" spans="1:17" x14ac:dyDescent="0.25">
      <c r="A43" s="101"/>
      <c r="B43" s="101"/>
      <c r="C43" s="103" t="s">
        <v>53</v>
      </c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3"/>
      <c r="P43" s="103"/>
      <c r="Q43" s="101"/>
    </row>
    <row r="44" spans="1:17" x14ac:dyDescent="0.25">
      <c r="A44" s="101"/>
      <c r="B44" s="101"/>
      <c r="C44" s="103" t="s">
        <v>54</v>
      </c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3"/>
      <c r="P44" s="103"/>
      <c r="Q44" s="101"/>
    </row>
    <row r="45" spans="1:17" x14ac:dyDescent="0.25">
      <c r="A45" s="101"/>
      <c r="B45" s="101"/>
      <c r="C45" s="103" t="s">
        <v>55</v>
      </c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3"/>
      <c r="P45" s="103"/>
      <c r="Q45" s="101"/>
    </row>
    <row r="46" spans="1:17" x14ac:dyDescent="0.25">
      <c r="A46" s="101"/>
      <c r="B46" s="101"/>
      <c r="C46" s="103" t="s">
        <v>56</v>
      </c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3"/>
      <c r="P46" s="103"/>
      <c r="Q46" s="101"/>
    </row>
    <row r="47" spans="1:17" x14ac:dyDescent="0.25">
      <c r="A47" s="101"/>
      <c r="B47" s="101"/>
      <c r="C47" s="103" t="s">
        <v>57</v>
      </c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3"/>
      <c r="P47" s="103"/>
      <c r="Q47" s="101"/>
    </row>
    <row r="48" spans="1:17" x14ac:dyDescent="0.25">
      <c r="A48" s="101"/>
      <c r="B48" s="101"/>
      <c r="C48" s="103" t="s">
        <v>62</v>
      </c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3"/>
      <c r="P48" s="103"/>
      <c r="Q48" s="101"/>
    </row>
    <row r="49" spans="1:17" x14ac:dyDescent="0.25">
      <c r="A49" s="101"/>
      <c r="B49" s="101"/>
      <c r="C49" s="103" t="s">
        <v>63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3"/>
      <c r="P49" s="103"/>
      <c r="Q49" s="101"/>
    </row>
    <row r="50" spans="1:17" x14ac:dyDescent="0.25">
      <c r="A50" s="101"/>
      <c r="B50" s="101"/>
      <c r="C50" s="103" t="s">
        <v>64</v>
      </c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3"/>
      <c r="P50" s="103"/>
      <c r="Q50" s="101"/>
    </row>
    <row r="51" spans="1:17" x14ac:dyDescent="0.25">
      <c r="A51" s="101"/>
      <c r="B51" s="101"/>
      <c r="C51" s="103" t="s">
        <v>65</v>
      </c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3"/>
      <c r="P51" s="103"/>
      <c r="Q51" s="101"/>
    </row>
    <row r="52" spans="1:17" x14ac:dyDescent="0.25">
      <c r="A52" s="101"/>
      <c r="B52" s="101"/>
      <c r="C52" s="103" t="s">
        <v>66</v>
      </c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3"/>
      <c r="P52" s="103"/>
      <c r="Q52" s="101"/>
    </row>
    <row r="53" spans="1:17" x14ac:dyDescent="0.25">
      <c r="A53" s="101"/>
      <c r="B53" s="101"/>
      <c r="C53" s="103" t="s">
        <v>58</v>
      </c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3"/>
      <c r="P53" s="103"/>
      <c r="Q53" s="101"/>
    </row>
    <row r="54" spans="1:17" x14ac:dyDescent="0.25">
      <c r="A54" s="101"/>
      <c r="B54" s="101"/>
      <c r="C54" s="103" t="s">
        <v>59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3"/>
      <c r="P54" s="103"/>
      <c r="Q54" s="101"/>
    </row>
    <row r="55" spans="1:17" x14ac:dyDescent="0.25">
      <c r="A55" s="101"/>
      <c r="B55" s="101"/>
      <c r="C55" s="103" t="s">
        <v>60</v>
      </c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3"/>
      <c r="P55" s="103"/>
      <c r="Q55" s="101"/>
    </row>
    <row r="56" spans="1:17" x14ac:dyDescent="0.25">
      <c r="A56" s="101"/>
      <c r="B56" s="101"/>
      <c r="C56" s="103" t="s">
        <v>61</v>
      </c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3"/>
      <c r="P56" s="103"/>
      <c r="Q56" s="101"/>
    </row>
    <row r="57" spans="1:17" x14ac:dyDescent="0.25">
      <c r="A57" s="101"/>
      <c r="B57" s="101"/>
      <c r="C57" s="103" t="s">
        <v>72</v>
      </c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3"/>
      <c r="P57" s="103"/>
      <c r="Q57" s="101"/>
    </row>
    <row r="58" spans="1:17" x14ac:dyDescent="0.25">
      <c r="A58" s="101"/>
      <c r="B58" s="101"/>
      <c r="C58" s="103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3"/>
      <c r="P58" s="103"/>
      <c r="Q58" s="101"/>
    </row>
    <row r="59" spans="1:17" x14ac:dyDescent="0.25">
      <c r="A59" s="101"/>
      <c r="B59" s="101"/>
      <c r="C59" s="103" t="s">
        <v>67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3"/>
      <c r="P59" s="103"/>
      <c r="Q59" s="101"/>
    </row>
    <row r="60" spans="1:17" x14ac:dyDescent="0.25">
      <c r="A60" s="101"/>
      <c r="B60" s="101"/>
      <c r="C60" s="103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3"/>
      <c r="P60" s="103"/>
      <c r="Q60" s="101"/>
    </row>
    <row r="61" spans="1:17" x14ac:dyDescent="0.25">
      <c r="A61" s="101"/>
      <c r="B61" s="101"/>
      <c r="C61" s="103" t="s">
        <v>69</v>
      </c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3"/>
      <c r="P61" s="103"/>
      <c r="Q61" s="101"/>
    </row>
    <row r="62" spans="1:17" x14ac:dyDescent="0.25">
      <c r="A62" s="101"/>
      <c r="B62" s="101"/>
      <c r="C62" s="103" t="s">
        <v>1</v>
      </c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3"/>
      <c r="P62" s="103"/>
      <c r="Q62" s="101"/>
    </row>
    <row r="63" spans="1:17" x14ac:dyDescent="0.25">
      <c r="A63" s="101"/>
      <c r="B63" s="101"/>
      <c r="C63" s="103" t="s">
        <v>0</v>
      </c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3"/>
      <c r="P63" s="103"/>
      <c r="Q63" s="101"/>
    </row>
    <row r="64" spans="1:17" x14ac:dyDescent="0.25">
      <c r="A64" s="101"/>
      <c r="B64" s="101"/>
      <c r="C64" s="103" t="s">
        <v>68</v>
      </c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3"/>
      <c r="P64" s="103"/>
      <c r="Q64" s="101"/>
    </row>
    <row r="65" spans="1:17" x14ac:dyDescent="0.25">
      <c r="A65" s="101"/>
      <c r="B65" s="101"/>
      <c r="C65" s="103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3"/>
      <c r="P65" s="103"/>
      <c r="Q65" s="101"/>
    </row>
    <row r="66" spans="1:17" x14ac:dyDescent="0.25">
      <c r="A66" s="101"/>
      <c r="B66" s="101"/>
      <c r="C66" s="103" t="s">
        <v>70</v>
      </c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3"/>
      <c r="P66" s="103"/>
      <c r="Q66" s="101"/>
    </row>
    <row r="67" spans="1:17" x14ac:dyDescent="0.25">
      <c r="A67" s="101"/>
      <c r="B67" s="101"/>
      <c r="C67" s="103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3"/>
      <c r="P67" s="103"/>
      <c r="Q67" s="101"/>
    </row>
    <row r="68" spans="1:17" x14ac:dyDescent="0.25">
      <c r="A68" s="101"/>
      <c r="B68" s="101"/>
      <c r="C68" s="103" t="s">
        <v>97</v>
      </c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3"/>
      <c r="P68" s="103"/>
      <c r="Q68" s="101"/>
    </row>
    <row r="69" spans="1:17" x14ac:dyDescent="0.25">
      <c r="A69" s="101"/>
      <c r="B69" s="101"/>
      <c r="C69" s="103" t="s">
        <v>71</v>
      </c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3"/>
      <c r="P69" s="103"/>
      <c r="Q69" s="101"/>
    </row>
    <row r="70" spans="1:17" x14ac:dyDescent="0.25">
      <c r="A70" s="101"/>
      <c r="B70" s="101"/>
      <c r="C70" s="103" t="s">
        <v>98</v>
      </c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3"/>
      <c r="P70" s="103"/>
      <c r="Q70" s="101"/>
    </row>
    <row r="71" spans="1:17" x14ac:dyDescent="0.25">
      <c r="A71" s="101"/>
      <c r="B71" s="101"/>
      <c r="C71" s="103" t="s">
        <v>99</v>
      </c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3"/>
      <c r="P71" s="103"/>
      <c r="Q71" s="101"/>
    </row>
    <row r="72" spans="1:17" x14ac:dyDescent="0.25">
      <c r="A72" s="101"/>
      <c r="B72" s="101"/>
      <c r="C72" s="103" t="s">
        <v>100</v>
      </c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3"/>
      <c r="P72" s="103"/>
      <c r="Q72" s="101"/>
    </row>
    <row r="73" spans="1:17" x14ac:dyDescent="0.25">
      <c r="A73" s="101"/>
      <c r="B73" s="101"/>
      <c r="C73" s="103" t="s">
        <v>101</v>
      </c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3"/>
      <c r="P73" s="103"/>
      <c r="Q73" s="101"/>
    </row>
    <row r="74" spans="1:17" x14ac:dyDescent="0.25">
      <c r="A74" s="101"/>
      <c r="B74" s="101"/>
      <c r="C74" s="103" t="s">
        <v>102</v>
      </c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3"/>
      <c r="P74" s="103"/>
      <c r="Q74" s="101"/>
    </row>
    <row r="75" spans="1:17" x14ac:dyDescent="0.25">
      <c r="A75" s="101"/>
      <c r="B75" s="101"/>
      <c r="C75" s="103" t="s">
        <v>73</v>
      </c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3"/>
      <c r="P75" s="103"/>
      <c r="Q75" s="101"/>
    </row>
    <row r="76" spans="1:17" x14ac:dyDescent="0.25">
      <c r="A76" s="101"/>
      <c r="B76" s="101"/>
      <c r="C76" s="103" t="s">
        <v>74</v>
      </c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3"/>
      <c r="P76" s="103"/>
      <c r="Q76" s="101"/>
    </row>
    <row r="77" spans="1:17" x14ac:dyDescent="0.25">
      <c r="A77" s="101"/>
      <c r="B77" s="101"/>
      <c r="C77" s="103" t="s">
        <v>75</v>
      </c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3"/>
      <c r="P77" s="103"/>
      <c r="Q77" s="101"/>
    </row>
    <row r="78" spans="1:17" x14ac:dyDescent="0.25">
      <c r="A78" s="101"/>
      <c r="B78" s="101"/>
      <c r="C78" s="103" t="s">
        <v>76</v>
      </c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3"/>
      <c r="P78" s="103"/>
      <c r="Q78" s="101"/>
    </row>
    <row r="79" spans="1:17" x14ac:dyDescent="0.25">
      <c r="A79" s="101"/>
      <c r="B79" s="101"/>
      <c r="C79" s="103" t="s">
        <v>77</v>
      </c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3"/>
      <c r="P79" s="103"/>
      <c r="Q79" s="101"/>
    </row>
    <row r="80" spans="1:17" x14ac:dyDescent="0.25">
      <c r="A80" s="101"/>
      <c r="B80" s="101"/>
      <c r="C80" s="103" t="s">
        <v>78</v>
      </c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3"/>
      <c r="P80" s="103"/>
      <c r="Q80" s="101"/>
    </row>
    <row r="81" spans="1:17" x14ac:dyDescent="0.25">
      <c r="A81" s="101"/>
      <c r="B81" s="101"/>
      <c r="C81" s="103" t="s">
        <v>79</v>
      </c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3"/>
      <c r="P81" s="103"/>
      <c r="Q81" s="101"/>
    </row>
    <row r="82" spans="1:17" x14ac:dyDescent="0.25">
      <c r="A82" s="101"/>
      <c r="B82" s="101"/>
      <c r="C82" s="103" t="s">
        <v>80</v>
      </c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3"/>
      <c r="P82" s="103"/>
      <c r="Q82" s="101"/>
    </row>
    <row r="83" spans="1:17" x14ac:dyDescent="0.25">
      <c r="A83" s="101"/>
      <c r="B83" s="101"/>
      <c r="C83" s="103" t="s">
        <v>81</v>
      </c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3"/>
      <c r="P83" s="103"/>
      <c r="Q83" s="101"/>
    </row>
    <row r="84" spans="1:17" x14ac:dyDescent="0.25">
      <c r="A84" s="101"/>
      <c r="B84" s="101"/>
      <c r="C84" s="103" t="s">
        <v>82</v>
      </c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3"/>
      <c r="P84" s="103"/>
      <c r="Q84" s="101"/>
    </row>
    <row r="85" spans="1:17" x14ac:dyDescent="0.25">
      <c r="A85" s="101"/>
      <c r="B85" s="101"/>
      <c r="C85" s="103" t="s">
        <v>105</v>
      </c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3"/>
      <c r="P85" s="103"/>
      <c r="Q85" s="101"/>
    </row>
    <row r="86" spans="1:17" x14ac:dyDescent="0.25">
      <c r="A86" s="101"/>
      <c r="B86" s="101"/>
      <c r="C86" s="103" t="s">
        <v>83</v>
      </c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3"/>
      <c r="P86" s="103"/>
      <c r="Q86" s="101"/>
    </row>
    <row r="87" spans="1:17" x14ac:dyDescent="0.25">
      <c r="A87" s="101"/>
      <c r="B87" s="101"/>
      <c r="C87" s="103" t="s">
        <v>202</v>
      </c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3"/>
      <c r="P87" s="103"/>
      <c r="Q87" s="101"/>
    </row>
    <row r="88" spans="1:17" x14ac:dyDescent="0.25">
      <c r="A88" s="101"/>
      <c r="B88" s="101"/>
      <c r="C88" s="103" t="s">
        <v>201</v>
      </c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3"/>
      <c r="P88" s="103"/>
      <c r="Q88" s="101"/>
    </row>
    <row r="89" spans="1:17" x14ac:dyDescent="0.25">
      <c r="A89" s="101"/>
      <c r="B89" s="101"/>
      <c r="C89" s="103" t="s">
        <v>84</v>
      </c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3"/>
      <c r="P89" s="103"/>
      <c r="Q89" s="101"/>
    </row>
    <row r="90" spans="1:17" x14ac:dyDescent="0.25">
      <c r="A90" s="101"/>
      <c r="B90" s="101"/>
      <c r="C90" s="103" t="s">
        <v>85</v>
      </c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3"/>
      <c r="P90" s="103"/>
      <c r="Q90" s="101"/>
    </row>
    <row r="91" spans="1:17" x14ac:dyDescent="0.25">
      <c r="A91" s="101"/>
      <c r="B91" s="101"/>
      <c r="C91" s="103" t="s">
        <v>88</v>
      </c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3"/>
      <c r="P91" s="103"/>
      <c r="Q91" s="101"/>
    </row>
    <row r="92" spans="1:17" x14ac:dyDescent="0.25">
      <c r="A92" s="101"/>
      <c r="B92" s="101"/>
      <c r="C92" s="103" t="s">
        <v>89</v>
      </c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3"/>
      <c r="P92" s="103"/>
      <c r="Q92" s="101"/>
    </row>
    <row r="93" spans="1:17" x14ac:dyDescent="0.25">
      <c r="A93" s="101"/>
      <c r="B93" s="101"/>
      <c r="C93" s="103" t="s">
        <v>90</v>
      </c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3"/>
      <c r="P93" s="103"/>
      <c r="Q93" s="101"/>
    </row>
    <row r="94" spans="1:17" x14ac:dyDescent="0.25">
      <c r="A94" s="101"/>
      <c r="B94" s="101"/>
      <c r="C94" s="103" t="s">
        <v>91</v>
      </c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3"/>
      <c r="P94" s="103"/>
      <c r="Q94" s="101"/>
    </row>
    <row r="95" spans="1:17" x14ac:dyDescent="0.25">
      <c r="A95" s="101"/>
      <c r="B95" s="101"/>
      <c r="C95" s="103" t="s">
        <v>92</v>
      </c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3"/>
      <c r="P95" s="103"/>
      <c r="Q95" s="101"/>
    </row>
    <row r="96" spans="1:17" x14ac:dyDescent="0.25">
      <c r="A96" s="101"/>
      <c r="B96" s="101"/>
      <c r="C96" s="103" t="s">
        <v>104</v>
      </c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3"/>
      <c r="P96" s="103"/>
      <c r="Q96" s="101"/>
    </row>
    <row r="97" spans="1:17" x14ac:dyDescent="0.25">
      <c r="A97" s="101"/>
      <c r="B97" s="101"/>
      <c r="C97" s="103" t="s">
        <v>103</v>
      </c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3"/>
      <c r="P97" s="103"/>
      <c r="Q97" s="101"/>
    </row>
    <row r="98" spans="1:17" x14ac:dyDescent="0.25">
      <c r="A98" s="101"/>
      <c r="B98" s="101"/>
      <c r="C98" s="103" t="s">
        <v>86</v>
      </c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3"/>
      <c r="P98" s="103"/>
      <c r="Q98" s="101"/>
    </row>
    <row r="99" spans="1:17" x14ac:dyDescent="0.25">
      <c r="A99" s="101"/>
      <c r="B99" s="101"/>
      <c r="C99" s="103" t="s">
        <v>87</v>
      </c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3"/>
      <c r="P99" s="103"/>
      <c r="Q99" s="101"/>
    </row>
    <row r="100" spans="1:17" x14ac:dyDescent="0.25">
      <c r="A100" s="101"/>
      <c r="B100" s="101"/>
      <c r="C100" s="103" t="s">
        <v>72</v>
      </c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3"/>
      <c r="P100" s="103"/>
      <c r="Q100" s="101"/>
    </row>
    <row r="101" spans="1:17" x14ac:dyDescent="0.25">
      <c r="A101" s="101"/>
      <c r="B101" s="101"/>
      <c r="C101" s="103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3"/>
      <c r="P101" s="103"/>
      <c r="Q101" s="101"/>
    </row>
    <row r="102" spans="1:17" x14ac:dyDescent="0.25">
      <c r="A102" s="101"/>
      <c r="B102" s="101"/>
      <c r="C102" s="104" t="s">
        <v>106</v>
      </c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3"/>
      <c r="P102" s="103"/>
      <c r="Q102" s="101"/>
    </row>
    <row r="103" spans="1:17" x14ac:dyDescent="0.25">
      <c r="A103" s="101"/>
      <c r="B103" s="101"/>
      <c r="C103" s="104" t="s">
        <v>107</v>
      </c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3"/>
      <c r="P103" s="103"/>
      <c r="Q103" s="101"/>
    </row>
    <row r="104" spans="1:17" x14ac:dyDescent="0.25">
      <c r="A104" s="101"/>
      <c r="B104" s="101"/>
      <c r="C104" s="104" t="s">
        <v>108</v>
      </c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3"/>
      <c r="P104" s="103"/>
      <c r="Q104" s="101"/>
    </row>
    <row r="105" spans="1:17" x14ac:dyDescent="0.25">
      <c r="A105" s="101"/>
      <c r="B105" s="101"/>
      <c r="C105" s="105" t="s">
        <v>109</v>
      </c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3"/>
      <c r="P105" s="103"/>
      <c r="Q105" s="101"/>
    </row>
    <row r="106" spans="1:17" x14ac:dyDescent="0.25">
      <c r="A106" s="101"/>
      <c r="B106" s="101"/>
      <c r="C106" s="103" t="s">
        <v>72</v>
      </c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3"/>
      <c r="P106" s="103"/>
      <c r="Q106" s="101"/>
    </row>
    <row r="107" spans="1:17" x14ac:dyDescent="0.25">
      <c r="A107" s="101"/>
      <c r="B107" s="101"/>
      <c r="C107" s="103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3"/>
      <c r="P107" s="103"/>
      <c r="Q107" s="101"/>
    </row>
    <row r="108" spans="1:17" x14ac:dyDescent="0.25">
      <c r="A108" s="101"/>
      <c r="B108" s="101"/>
      <c r="C108" s="106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3"/>
      <c r="P108" s="103"/>
      <c r="Q108" s="101"/>
    </row>
    <row r="109" spans="1:17" x14ac:dyDescent="0.25">
      <c r="A109" s="101"/>
      <c r="B109" s="101"/>
      <c r="C109" s="103" t="s">
        <v>139</v>
      </c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3"/>
      <c r="P109" s="103"/>
      <c r="Q109" s="101"/>
    </row>
    <row r="110" spans="1:17" x14ac:dyDescent="0.25">
      <c r="A110" s="101"/>
      <c r="B110" s="101"/>
      <c r="C110" s="103" t="s">
        <v>138</v>
      </c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</row>
    <row r="111" spans="1:17" x14ac:dyDescent="0.25">
      <c r="A111" s="101"/>
      <c r="B111" s="101"/>
      <c r="C111" s="103" t="s">
        <v>111</v>
      </c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</row>
    <row r="112" spans="1:17" x14ac:dyDescent="0.25">
      <c r="A112" s="101"/>
      <c r="B112" s="101"/>
      <c r="C112" s="106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</row>
    <row r="113" spans="1:17" x14ac:dyDescent="0.25">
      <c r="A113" s="101"/>
      <c r="B113" s="101"/>
      <c r="C113" s="103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</row>
    <row r="114" spans="1:17" x14ac:dyDescent="0.25">
      <c r="A114" s="101"/>
      <c r="B114" s="101"/>
      <c r="C114" s="103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</row>
    <row r="115" spans="1:17" x14ac:dyDescent="0.25">
      <c r="A115" s="101"/>
      <c r="B115" s="101"/>
      <c r="C115" s="103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</row>
    <row r="116" spans="1:17" x14ac:dyDescent="0.25">
      <c r="A116" s="101"/>
      <c r="B116" s="101"/>
      <c r="C116" s="103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</row>
    <row r="117" spans="1:17" x14ac:dyDescent="0.25">
      <c r="A117" s="101"/>
      <c r="B117" s="101"/>
      <c r="C117" s="103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</row>
    <row r="118" spans="1:17" x14ac:dyDescent="0.25">
      <c r="A118" s="101"/>
      <c r="B118" s="101"/>
      <c r="C118" s="103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</row>
    <row r="119" spans="1:17" x14ac:dyDescent="0.25">
      <c r="A119" s="101"/>
      <c r="B119" s="101"/>
      <c r="C119" s="103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</row>
    <row r="120" spans="1:17" x14ac:dyDescent="0.25">
      <c r="A120" s="101"/>
      <c r="B120" s="101"/>
      <c r="C120" s="103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</row>
    <row r="121" spans="1:17" x14ac:dyDescent="0.25">
      <c r="A121" s="101"/>
      <c r="B121" s="101"/>
      <c r="C121" s="103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</row>
    <row r="122" spans="1:17" x14ac:dyDescent="0.25">
      <c r="A122" s="101"/>
      <c r="B122" s="101"/>
      <c r="C122" s="103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</row>
    <row r="123" spans="1:17" x14ac:dyDescent="0.25">
      <c r="A123" s="101"/>
      <c r="B123" s="101"/>
      <c r="C123" s="103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</row>
    <row r="124" spans="1:17" x14ac:dyDescent="0.25">
      <c r="A124" s="101"/>
      <c r="B124" s="101"/>
      <c r="C124" s="103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</row>
    <row r="125" spans="1:17" x14ac:dyDescent="0.25">
      <c r="A125" s="101"/>
      <c r="B125" s="101"/>
      <c r="C125" s="103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</row>
    <row r="126" spans="1:17" x14ac:dyDescent="0.25">
      <c r="A126" s="101"/>
      <c r="B126" s="101"/>
      <c r="C126" s="103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</row>
    <row r="127" spans="1:17" x14ac:dyDescent="0.25">
      <c r="A127" s="101"/>
      <c r="B127" s="101"/>
      <c r="C127" s="103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</row>
    <row r="128" spans="1:17" x14ac:dyDescent="0.25">
      <c r="A128" s="101"/>
      <c r="B128" s="101"/>
      <c r="C128" s="103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</row>
    <row r="129" spans="1:17" x14ac:dyDescent="0.25">
      <c r="A129" s="101"/>
      <c r="B129" s="101"/>
      <c r="C129" s="103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</row>
    <row r="130" spans="1:17" x14ac:dyDescent="0.25">
      <c r="A130" s="101"/>
      <c r="B130" s="101"/>
      <c r="C130" s="103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</row>
    <row r="131" spans="1:17" x14ac:dyDescent="0.25">
      <c r="A131" s="101"/>
      <c r="B131" s="101"/>
      <c r="C131" s="103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</row>
    <row r="132" spans="1:17" x14ac:dyDescent="0.25">
      <c r="A132" s="101"/>
      <c r="B132" s="101"/>
      <c r="C132" s="103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</row>
    <row r="133" spans="1:17" x14ac:dyDescent="0.25">
      <c r="A133" s="101"/>
      <c r="B133" s="101"/>
      <c r="C133" s="103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</row>
    <row r="134" spans="1:17" x14ac:dyDescent="0.25">
      <c r="A134" s="101"/>
      <c r="B134" s="101"/>
      <c r="C134" s="103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</row>
    <row r="135" spans="1:17" x14ac:dyDescent="0.25">
      <c r="A135" s="101"/>
      <c r="B135" s="101"/>
      <c r="C135" s="103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</row>
    <row r="136" spans="1:17" x14ac:dyDescent="0.25">
      <c r="A136" s="101"/>
      <c r="B136" s="101"/>
      <c r="C136" s="103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</row>
    <row r="137" spans="1:17" x14ac:dyDescent="0.25">
      <c r="A137" s="101"/>
      <c r="B137" s="101"/>
      <c r="C137" s="103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</row>
    <row r="138" spans="1:17" x14ac:dyDescent="0.25">
      <c r="A138" s="101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</row>
    <row r="139" spans="1:17" x14ac:dyDescent="0.25"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</row>
    <row r="140" spans="1:17" x14ac:dyDescent="0.25"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</row>
    <row r="141" spans="1:17" x14ac:dyDescent="0.25"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</row>
    <row r="142" spans="1:17" x14ac:dyDescent="0.25"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</row>
    <row r="143" spans="1:17" x14ac:dyDescent="0.25"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</row>
    <row r="144" spans="1:17" x14ac:dyDescent="0.25"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</row>
    <row r="145" spans="2:17" x14ac:dyDescent="0.25"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</row>
    <row r="146" spans="2:17" x14ac:dyDescent="0.25"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</row>
    <row r="147" spans="2:17" x14ac:dyDescent="0.25"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</row>
    <row r="148" spans="2:17" x14ac:dyDescent="0.25"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</row>
    <row r="149" spans="2:17" x14ac:dyDescent="0.25"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</row>
    <row r="150" spans="2:17" x14ac:dyDescent="0.25"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</row>
    <row r="151" spans="2:17" x14ac:dyDescent="0.25"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</row>
    <row r="152" spans="2:17" x14ac:dyDescent="0.25"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</row>
    <row r="153" spans="2:17" x14ac:dyDescent="0.25"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</row>
    <row r="154" spans="2:17" x14ac:dyDescent="0.25"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</row>
    <row r="155" spans="2:17" x14ac:dyDescent="0.25"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</row>
    <row r="156" spans="2:17" x14ac:dyDescent="0.25"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</row>
    <row r="157" spans="2:17" x14ac:dyDescent="0.25"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</row>
    <row r="158" spans="2:17" x14ac:dyDescent="0.25"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</row>
    <row r="159" spans="2:17" x14ac:dyDescent="0.25"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</row>
    <row r="160" spans="2:17" x14ac:dyDescent="0.25"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</row>
    <row r="161" spans="2:17" x14ac:dyDescent="0.25"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</row>
    <row r="162" spans="2:17" x14ac:dyDescent="0.25"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</row>
    <row r="163" spans="2:17" x14ac:dyDescent="0.25"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</row>
    <row r="164" spans="2:17" x14ac:dyDescent="0.25"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</row>
    <row r="165" spans="2:17" x14ac:dyDescent="0.25"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</row>
    <row r="166" spans="2:17" x14ac:dyDescent="0.25"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</row>
    <row r="167" spans="2:17" x14ac:dyDescent="0.25"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</row>
    <row r="168" spans="2:17" x14ac:dyDescent="0.25"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</row>
    <row r="169" spans="2:17" x14ac:dyDescent="0.25"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</row>
    <row r="170" spans="2:17" x14ac:dyDescent="0.25"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</row>
    <row r="171" spans="2:17" x14ac:dyDescent="0.25"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</row>
    <row r="172" spans="2:17" x14ac:dyDescent="0.25"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</row>
    <row r="173" spans="2:17" x14ac:dyDescent="0.25"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</row>
    <row r="174" spans="2:17" x14ac:dyDescent="0.25"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</row>
    <row r="175" spans="2:17" x14ac:dyDescent="0.25">
      <c r="B175" s="101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</row>
    <row r="176" spans="2:17" x14ac:dyDescent="0.25"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</row>
    <row r="177" spans="2:17" x14ac:dyDescent="0.25"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</row>
    <row r="178" spans="2:17" x14ac:dyDescent="0.25"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</row>
    <row r="179" spans="2:17" x14ac:dyDescent="0.25">
      <c r="B179" s="101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</row>
    <row r="180" spans="2:17" x14ac:dyDescent="0.25">
      <c r="B180" s="10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</row>
    <row r="181" spans="2:17" x14ac:dyDescent="0.25">
      <c r="B181" s="101"/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</row>
    <row r="182" spans="2:17" x14ac:dyDescent="0.25">
      <c r="B182" s="101"/>
      <c r="C182" s="101"/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</row>
    <row r="183" spans="2:17" x14ac:dyDescent="0.25"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</row>
    <row r="184" spans="2:17" x14ac:dyDescent="0.25">
      <c r="B184" s="101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</row>
    <row r="185" spans="2:17" x14ac:dyDescent="0.25">
      <c r="B185" s="101"/>
      <c r="C185" s="101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</row>
    <row r="186" spans="2:17" x14ac:dyDescent="0.25"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</row>
    <row r="187" spans="2:17" x14ac:dyDescent="0.25"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</row>
    <row r="188" spans="2:17" x14ac:dyDescent="0.25"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</row>
    <row r="189" spans="2:17" x14ac:dyDescent="0.25"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</row>
    <row r="190" spans="2:17" x14ac:dyDescent="0.25"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</row>
    <row r="191" spans="2:17" x14ac:dyDescent="0.25"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</row>
    <row r="192" spans="2:17" x14ac:dyDescent="0.25"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</row>
    <row r="193" spans="2:17" x14ac:dyDescent="0.25"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</row>
    <row r="194" spans="2:17" x14ac:dyDescent="0.25"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</row>
    <row r="195" spans="2:17" x14ac:dyDescent="0.25"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</row>
    <row r="196" spans="2:17" x14ac:dyDescent="0.25"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</row>
    <row r="197" spans="2:17" x14ac:dyDescent="0.25"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</row>
    <row r="198" spans="2:17" x14ac:dyDescent="0.25"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</row>
    <row r="199" spans="2:17" x14ac:dyDescent="0.25"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</row>
    <row r="200" spans="2:17" x14ac:dyDescent="0.25"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</row>
    <row r="201" spans="2:17" x14ac:dyDescent="0.25"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</row>
    <row r="202" spans="2:17" x14ac:dyDescent="0.25"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</row>
    <row r="203" spans="2:17" x14ac:dyDescent="0.25"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</row>
    <row r="204" spans="2:17" x14ac:dyDescent="0.25"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</row>
    <row r="205" spans="2:17" x14ac:dyDescent="0.25"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</row>
    <row r="206" spans="2:17" x14ac:dyDescent="0.25"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</row>
    <row r="207" spans="2:17" x14ac:dyDescent="0.25"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</row>
    <row r="208" spans="2:17" x14ac:dyDescent="0.25"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</row>
    <row r="209" spans="2:17" x14ac:dyDescent="0.25"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</row>
    <row r="210" spans="2:17" x14ac:dyDescent="0.25"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</row>
    <row r="211" spans="2:17" x14ac:dyDescent="0.25"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</row>
    <row r="212" spans="2:17" x14ac:dyDescent="0.25"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</row>
    <row r="213" spans="2:17" x14ac:dyDescent="0.25"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</row>
    <row r="214" spans="2:17" x14ac:dyDescent="0.25"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</row>
    <row r="215" spans="2:17" x14ac:dyDescent="0.25"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</row>
    <row r="216" spans="2:17" x14ac:dyDescent="0.25"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</row>
    <row r="217" spans="2:17" x14ac:dyDescent="0.25"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</row>
    <row r="218" spans="2:17" x14ac:dyDescent="0.25"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</row>
    <row r="219" spans="2:17" x14ac:dyDescent="0.25"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</row>
    <row r="220" spans="2:17" x14ac:dyDescent="0.25"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</row>
    <row r="221" spans="2:17" x14ac:dyDescent="0.25">
      <c r="B221" s="101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</row>
    <row r="222" spans="2:17" x14ac:dyDescent="0.25"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</row>
    <row r="223" spans="2:17" x14ac:dyDescent="0.25"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</row>
    <row r="224" spans="2:17" x14ac:dyDescent="0.25"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</row>
    <row r="225" spans="2:17" x14ac:dyDescent="0.25">
      <c r="B225" s="101"/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</row>
    <row r="226" spans="2:17" x14ac:dyDescent="0.25">
      <c r="B226" s="101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</row>
    <row r="227" spans="2:17" x14ac:dyDescent="0.25">
      <c r="B227" s="101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</row>
    <row r="228" spans="2:17" x14ac:dyDescent="0.25">
      <c r="B228" s="101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</row>
    <row r="229" spans="2:17" x14ac:dyDescent="0.25">
      <c r="B229" s="101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</row>
    <row r="230" spans="2:17" x14ac:dyDescent="0.25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</row>
    <row r="231" spans="2:17" x14ac:dyDescent="0.25">
      <c r="B231" s="101"/>
      <c r="C231" s="101"/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</row>
    <row r="232" spans="2:17" x14ac:dyDescent="0.25">
      <c r="B232" s="101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</row>
    <row r="233" spans="2:17" x14ac:dyDescent="0.25">
      <c r="B233" s="101"/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</row>
    <row r="234" spans="2:17" x14ac:dyDescent="0.25">
      <c r="B234" s="101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</row>
    <row r="235" spans="2:17" x14ac:dyDescent="0.25">
      <c r="B235" s="101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</row>
    <row r="236" spans="2:17" x14ac:dyDescent="0.25">
      <c r="B236" s="101"/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</row>
    <row r="237" spans="2:17" x14ac:dyDescent="0.25">
      <c r="B237" s="101"/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</row>
    <row r="238" spans="2:17" x14ac:dyDescent="0.25">
      <c r="B238" s="101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</row>
    <row r="239" spans="2:17" x14ac:dyDescent="0.25">
      <c r="B239" s="101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</row>
    <row r="240" spans="2:17" x14ac:dyDescent="0.25">
      <c r="B240" s="101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</row>
    <row r="241" spans="2:17" x14ac:dyDescent="0.25"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</row>
    <row r="242" spans="2:17" x14ac:dyDescent="0.25">
      <c r="B242" s="101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</row>
    <row r="243" spans="2:17" x14ac:dyDescent="0.25">
      <c r="B243" s="101"/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</row>
    <row r="244" spans="2:17" x14ac:dyDescent="0.25"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</row>
    <row r="245" spans="2:17" x14ac:dyDescent="0.25"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</row>
    <row r="246" spans="2:17" x14ac:dyDescent="0.25">
      <c r="B246" s="101"/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</row>
    <row r="247" spans="2:17" x14ac:dyDescent="0.25">
      <c r="B247" s="101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</row>
    <row r="248" spans="2:17" x14ac:dyDescent="0.25">
      <c r="B248" s="101"/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</row>
    <row r="249" spans="2:17" x14ac:dyDescent="0.25">
      <c r="B249" s="101"/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</row>
    <row r="250" spans="2:17" x14ac:dyDescent="0.25">
      <c r="B250" s="101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</row>
    <row r="251" spans="2:17" x14ac:dyDescent="0.25">
      <c r="B251" s="101"/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</row>
    <row r="252" spans="2:17" x14ac:dyDescent="0.25">
      <c r="B252" s="101"/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</row>
    <row r="253" spans="2:17" x14ac:dyDescent="0.25">
      <c r="B253" s="101"/>
      <c r="C253" s="101"/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</row>
    <row r="254" spans="2:17" x14ac:dyDescent="0.25"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</row>
    <row r="255" spans="2:17" x14ac:dyDescent="0.25">
      <c r="B255" s="101"/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</row>
    <row r="256" spans="2:17" x14ac:dyDescent="0.25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</row>
    <row r="257" spans="2:17" x14ac:dyDescent="0.25">
      <c r="B257" s="101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</row>
    <row r="258" spans="2:17" x14ac:dyDescent="0.25">
      <c r="B258" s="101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</row>
    <row r="259" spans="2:17" x14ac:dyDescent="0.25">
      <c r="B259" s="101"/>
      <c r="C259" s="101"/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</row>
    <row r="260" spans="2:17" x14ac:dyDescent="0.25">
      <c r="B260" s="101"/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</row>
    <row r="261" spans="2:17" x14ac:dyDescent="0.25">
      <c r="B261" s="101"/>
      <c r="C261" s="101"/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</row>
    <row r="262" spans="2:17" x14ac:dyDescent="0.25">
      <c r="B262" s="101"/>
      <c r="C262" s="101"/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</row>
    <row r="263" spans="2:17" x14ac:dyDescent="0.25">
      <c r="B263" s="101"/>
      <c r="C263" s="101"/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</row>
    <row r="264" spans="2:17" x14ac:dyDescent="0.25">
      <c r="B264" s="101"/>
      <c r="C264" s="101"/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</row>
    <row r="265" spans="2:17" x14ac:dyDescent="0.25">
      <c r="B265" s="101"/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</row>
    <row r="266" spans="2:17" x14ac:dyDescent="0.25">
      <c r="B266" s="101"/>
      <c r="C266" s="101"/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20</vt:i4>
      </vt:variant>
    </vt:vector>
  </HeadingPairs>
  <TitlesOfParts>
    <vt:vector size="23" baseType="lpstr">
      <vt:lpstr>Matriz Plan de Acción</vt:lpstr>
      <vt:lpstr>Instrucciones</vt:lpstr>
      <vt:lpstr>No eliminar</vt:lpstr>
      <vt:lpstr>'No eliminar'!clase</vt:lpstr>
      <vt:lpstr>clase</vt:lpstr>
      <vt:lpstr>clase_de_meta</vt:lpstr>
      <vt:lpstr>clases</vt:lpstr>
      <vt:lpstr>cmetas</vt:lpstr>
      <vt:lpstr>formulas</vt:lpstr>
      <vt:lpstr>indicador</vt:lpstr>
      <vt:lpstr>linea</vt:lpstr>
      <vt:lpstr>meta</vt:lpstr>
      <vt:lpstr>'No eliminar'!metas</vt:lpstr>
      <vt:lpstr>mipg</vt:lpstr>
      <vt:lpstr>mipgp</vt:lpstr>
      <vt:lpstr>objetivoest</vt:lpstr>
      <vt:lpstr>Politicas</vt:lpstr>
      <vt:lpstr>PoliticasMIPG</vt:lpstr>
      <vt:lpstr>producestrat</vt:lpstr>
      <vt:lpstr>producto</vt:lpstr>
      <vt:lpstr>productoe</vt:lpstr>
      <vt:lpstr>rub</vt:lpstr>
      <vt:lpstr>rubro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Aristizabal Lopez</dc:creator>
  <cp:lastModifiedBy>STELLA</cp:lastModifiedBy>
  <cp:lastPrinted>2020-02-04T19:39:44Z</cp:lastPrinted>
  <dcterms:created xsi:type="dcterms:W3CDTF">2019-02-06T15:12:26Z</dcterms:created>
  <dcterms:modified xsi:type="dcterms:W3CDTF">2020-08-05T21:14:55Z</dcterms:modified>
</cp:coreProperties>
</file>