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66925"/>
  <mc:AlternateContent xmlns:mc="http://schemas.openxmlformats.org/markup-compatibility/2006">
    <mc:Choice Requires="x15">
      <x15ac:absPath xmlns:x15ac="http://schemas.microsoft.com/office/spreadsheetml/2010/11/ac" url="D:\STELLA 2020\2020\PA INST 2020\AJUSTES ULTIMOS PA\"/>
    </mc:Choice>
  </mc:AlternateContent>
  <xr:revisionPtr revIDLastSave="0" documentId="8_{7F99FFF0-C2A9-49FB-A505-CBE533600878}" xr6:coauthVersionLast="45" xr6:coauthVersionMax="45" xr10:uidLastSave="{00000000-0000-0000-0000-000000000000}"/>
  <bookViews>
    <workbookView xWindow="-120" yWindow="-120" windowWidth="20730" windowHeight="11160" xr2:uid="{00000000-000D-0000-FFFF-FFFF00000000}"/>
  </bookViews>
  <sheets>
    <sheet name="Matriz Plan de Acción DIPRO" sheetId="2" r:id="rId1"/>
    <sheet name="Instrucciones" sheetId="12" r:id="rId2"/>
    <sheet name="No eliminar" sheetId="8" state="hidden" r:id="rId3"/>
  </sheets>
  <definedNames>
    <definedName name="_xlnm._FilterDatabase" localSheetId="0" hidden="1">'Matriz Plan de Acción DIPRO'!$A$10:$BK$15</definedName>
    <definedName name="clase" localSheetId="2">'No eliminar'!$C$109:$C$111</definedName>
    <definedName name="clase">'No eliminar'!$C$109:$C$111</definedName>
    <definedName name="clase_de_meta">'No eliminar'!$C$109</definedName>
    <definedName name="clases">'No eliminar'!$C$109:$C$111</definedName>
    <definedName name="cmetas">'No eliminar'!$C$110:$C$111</definedName>
    <definedName name="Dependencias">#REF!</definedName>
    <definedName name="formulas">'No eliminar'!$C$68:$C$100</definedName>
    <definedName name="indicador">'No eliminar'!$C$68:$C$100</definedName>
    <definedName name="linea">'No eliminar'!$C$61:$C$64</definedName>
    <definedName name="meta">'No eliminar'!$C$109:$C$111</definedName>
    <definedName name="metas" localSheetId="2">'No eliminar'!$C$109:$C$111</definedName>
    <definedName name="mipg">'No eliminar'!$C$3:$H$19</definedName>
    <definedName name="mipgp">'No eliminar'!$C$3:$C$19</definedName>
    <definedName name="objetivoest">'No eliminar'!$C$22:$C$30</definedName>
    <definedName name="Politicas">'No eliminar'!$C$3:$C$18</definedName>
    <definedName name="PoliticasMIPG">'No eliminar'!$C$3:$C$5</definedName>
    <definedName name="producestrat">'No eliminar'!$C$33:$C$56</definedName>
    <definedName name="producto">'No eliminar'!$C$33:$C$56</definedName>
    <definedName name="productoe">'No eliminar'!$C$33:$C$57</definedName>
    <definedName name="rub">'No eliminar'!$C$102:$C$106</definedName>
    <definedName name="rubro">'No eliminar'!$C$102:$C$105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2" i="2" l="1"/>
  <c r="AE13" i="2"/>
  <c r="AE14" i="2"/>
  <c r="AE16" i="2" l="1"/>
  <c r="AE17" i="2"/>
  <c r="AE18" i="2"/>
  <c r="AE19" i="2"/>
  <c r="AE20" i="2"/>
  <c r="AE21" i="2"/>
  <c r="AE22" i="2"/>
  <c r="AE23" i="2"/>
  <c r="AE24" i="2"/>
  <c r="AE15" i="2" l="1"/>
  <c r="AE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000-000001000000}">
      <text>
        <r>
          <rPr>
            <b/>
            <sz val="9"/>
            <color rgb="FF000000"/>
            <rFont val="Tahoma"/>
            <family val="2"/>
          </rPr>
          <t>SANDRA:</t>
        </r>
        <r>
          <rPr>
            <sz val="9"/>
            <color rgb="FF000000"/>
            <rFont val="Tahoma"/>
            <family val="2"/>
          </rPr>
          <t xml:space="preserve">
</t>
        </r>
        <r>
          <rPr>
            <sz val="9"/>
            <color rgb="FF000000"/>
            <rFont val="Tahoma"/>
            <family val="2"/>
          </rPr>
          <t xml:space="preserve">INDIQUE SI LA CTIVIDAD CORRESPONDE A:
</t>
        </r>
        <r>
          <rPr>
            <sz val="9"/>
            <color rgb="FF000000"/>
            <rFont val="Tahoma"/>
            <family val="2"/>
          </rPr>
          <t xml:space="preserve">
</t>
        </r>
        <r>
          <rPr>
            <sz val="9"/>
            <color rgb="FF000000"/>
            <rFont val="Tahoma"/>
            <family val="2"/>
          </rPr>
          <t xml:space="preserve">A) LA ACTIVIDAD PRINCIPAL - META (ESTRATÉGICA), ó
</t>
        </r>
        <r>
          <rPr>
            <sz val="9"/>
            <color rgb="FF000000"/>
            <rFont val="Tahoma"/>
            <family val="2"/>
          </rPr>
          <t>B) SI ES UNA ACTIVIDAD DE GESTIÓN QUE APORTA A LA META (GESTIÓN)</t>
        </r>
      </text>
    </comment>
    <comment ref="J10" authorId="0" shapeId="0" xr:uid="{00000000-0006-0000-00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0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<sst xmlns="http://schemas.openxmlformats.org/spreadsheetml/2006/main" count="389" uniqueCount="235">
  <si>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</si>
  <si>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</si>
  <si>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</si>
  <si>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</si>
  <si>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</si>
  <si>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</si>
  <si>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</si>
  <si>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</si>
  <si>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</si>
  <si>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</si>
  <si>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</si>
  <si>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</si>
  <si>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</si>
  <si>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</si>
  <si>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</si>
  <si>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</si>
  <si>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</si>
  <si>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</si>
  <si>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</si>
  <si>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</si>
  <si>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</si>
  <si>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</si>
  <si>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</si>
  <si>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</si>
  <si>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</si>
  <si>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</si>
  <si>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</si>
  <si>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</si>
  <si>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</si>
  <si>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</si>
  <si>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</si>
  <si>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</si>
  <si>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</si>
  <si>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</si>
  <si>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</si>
  <si>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</si>
  <si>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</si>
  <si>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</si>
  <si>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</si>
  <si>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</si>
  <si>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</si>
  <si>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</si>
  <si>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</si>
  <si>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</si>
  <si>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</si>
  <si>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</si>
  <si>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</si>
  <si>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</si>
  <si>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</si>
  <si>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</si>
  <si>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</si>
  <si>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</si>
  <si>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</si>
  <si>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</si>
  <si>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</si>
  <si>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</si>
  <si>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</si>
  <si>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</si>
  <si>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</si>
  <si>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</si>
  <si>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</si>
  <si>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</si>
  <si>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</si>
  <si>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</si>
  <si>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</si>
  <si>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</si>
  <si>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</si>
  <si>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</si>
  <si>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</si>
  <si>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</si>
  <si>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</si>
  <si>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</si>
  <si>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</si>
  <si>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</si>
  <si>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</si>
  <si>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</si>
  <si>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</si>
  <si>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</si>
  <si>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</si>
  <si>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</si>
  <si>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</si>
  <si>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</si>
  <si>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</si>
  <si>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</si>
  <si>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</si>
  <si>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</si>
  <si>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</si>
  <si>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</si>
  <si>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</si>
  <si>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</si>
  <si>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</si>
  <si>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</si>
  <si>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</si>
  <si>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</si>
  <si>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</si>
  <si>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</si>
  <si>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</si>
  <si>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</si>
  <si>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</si>
  <si>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</si>
  <si>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</si>
  <si>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</si>
  <si>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</si>
  <si>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</si>
  <si>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</si>
  <si>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</si>
  <si>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</si>
  <si>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</si>
  <si>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</si>
  <si>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</si>
  <si>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</si>
  <si>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</si>
  <si>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CÓDIGO: FM-DE-01</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</si>
  <si>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</si>
  <si>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</si>
  <si>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</si>
  <si>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</si>
  <si>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</si>
  <si>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</si>
  <si>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</si>
  <si>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</si>
  <si>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</si>
  <si>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</si>
  <si>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</si>
  <si>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</si>
  <si>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</si>
  <si>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</si>
  <si>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3.1 RESULTADO AVANCE  MENSUAL (PORCENTAJE)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</si>
  <si>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</si>
  <si>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</si>
  <si>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</si>
  <si>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</si>
  <si>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</si>
  <si>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</si>
  <si>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</si>
  <si>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</si>
  <si>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</si>
  <si>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</si>
  <si>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</si>
  <si>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</si>
  <si>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</si>
  <si>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</si>
  <si>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</si>
  <si>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2.1 REPORTE  DE EJECUCIÓN DE ACTIVIDADES.</t>
  </si>
  <si>
    <t>2.1.1 
AVANCE - ACUMULADO</t>
  </si>
  <si>
    <t>01- 15-2020</t>
  </si>
  <si>
    <t>Actualización del manual operativo del Banco de Proyectos ART</t>
  </si>
  <si>
    <t>1 Manual operativo actualizado</t>
  </si>
  <si>
    <t>N/A</t>
  </si>
  <si>
    <t xml:space="preserve">Banco de Proyectos fortalecido </t>
  </si>
  <si>
    <t xml:space="preserve">Actualización y operación del Banco del Proyectos de la Agencia  </t>
  </si>
  <si>
    <t>Número</t>
  </si>
  <si>
    <t>Trimestral</t>
  </si>
  <si>
    <t>Porcentaje</t>
  </si>
  <si>
    <t>Mensual</t>
  </si>
  <si>
    <t>Semestral</t>
  </si>
  <si>
    <t>C-0212-1000-5   APOYO A LA IMPLEMENTACIÓN DE ESQUEMAS DE FINANCIACIÓN, COFINANCIACIÓN Y SEGUIMIENTO DE PROYECTOS QUE CONTRIBUYAN AL DESARROLLO DE LOS TERRITORIOS PRIORIZADOS A NIVEL NACIONAL</t>
  </si>
  <si>
    <t>Desarrollar Modelos para el Análisis de Datos</t>
  </si>
  <si>
    <t>2 Modelos de Análisis de Datos Desarrollados</t>
  </si>
  <si>
    <t>Elaborar y difundir documentos de análisis sobre temáticas PDET</t>
  </si>
  <si>
    <t>4 Documentos de análisis elaborados sobre temáticas PDET</t>
  </si>
  <si>
    <t>Generar reportes de Seguimiento mensuales a la implementación de los PDET</t>
  </si>
  <si>
    <t>11 Reportes de seguimiento mensuales a la implementación de los PDET</t>
  </si>
  <si>
    <t xml:space="preserve">Realizar la medición  de la Batería de Indicadores </t>
  </si>
  <si>
    <t>2 Mediciones de la Batería de Indicadores</t>
  </si>
  <si>
    <t>Desarrollar Módulo de Seguimiento en el Sistema de Información</t>
  </si>
  <si>
    <t>1 Modulo de Seguimiento desarrollado en el Sistema de Información</t>
  </si>
  <si>
    <t xml:space="preserve">Implementar estrategia de seguimiento OCAD PAZ y obras por impuestos </t>
  </si>
  <si>
    <t>100% de la Estrategia de Seguimiento OCAD PAZ y Obras por Impuestos Implementada</t>
  </si>
  <si>
    <t>Elaborar y difundir los Informes de Seguimiento a la Implementación PDET</t>
  </si>
  <si>
    <t>2 Informes de Seguimiento a la Implementación PDET</t>
  </si>
  <si>
    <t>Diseñar la cadena de valor de la evaluación a realizar</t>
  </si>
  <si>
    <t>1 Cadena de valor de la evaluación diseñada</t>
  </si>
  <si>
    <t>Generar el documento de resultados preliminares</t>
  </si>
  <si>
    <t>1 Documentos de resultados preliminares de la evaluación</t>
  </si>
  <si>
    <t>1 Banco de Proyectos  fortalecido y actualizado</t>
  </si>
  <si>
    <t xml:space="preserve">I trimestre: 10% Documento de Manual Operativo actualizado conforme a los ajustes funcionales y técnicos realizados al sistema. 
II trimestre: 30% Identificación modificaciones en el documento de Manual Operativo conforme a los ajustes de corto plazo realizados en el sistema que soporta el Módulo de Banco de Proyectos.
III Trimestre: 30% Documento de Manual Operativo actualizado conforme a los ajustes funcionales de corto plazo realizados al sistema.
IV Trimestre: 30% Actualización Documento de Manual Operativo conforme a los ajustes y desarrollo de nuevas funcionalidades para el fortalecimiento y actualizaciónel fortalecimiento y actualización del Banco de Proyectos.
</t>
  </si>
  <si>
    <t>Primer semestre (50%) = 1 Medición
Segundo semestre (50%) = 1 Medición</t>
  </si>
  <si>
    <t>Primer semestre (50%) = 1 Modelo
Segundo semestre (50%) = 1 Modelo</t>
  </si>
  <si>
    <t>Primer trimestre (25%) = 1 Documento de análisis
Segundo trimestre (25%) = 1 Documento de análisis
Trecer trimestre (25%) = 1 Documento de análisis
Cuarto trimestre (25%) = 1 Documento de análisis</t>
  </si>
  <si>
    <t>Primer mes (9%) = 1 Reporte
Segundo mes (9%) = 1 Reporte
Tercer mes (9%) = 1 Reporte
Cuarto mes (9%) = 1 Reporte
Quinto mes (9%) = 1 Reporte
Sexto mes (9%) = 1 Reporte
Septimo mes (9%) = 1 Reporte
Octavo mes (9%) = 1 Reporte
Noveno mes (9%) = 1 Reporte
Décimo mes (9%) = 1 Reporte
Undécimo mes (10%) = 1 Reporte</t>
  </si>
  <si>
    <t>Primer semestre (50%) = 1 Informe
Segundo semestre (50%) = 1 Informe</t>
  </si>
  <si>
    <t xml:space="preserve">I trimestre: 25% Balance de funcionamiento y proyectos registrados durante 2019 y elaboración de propuesta de Plan de Trabajo para fortalecer y optimizar la arquitectura del banco de proyectos de la ART durante el año 2020.
II trimestre: 25% Ajustes de corto plazo en el sistema para el fortalecimiento y actualización del Banco de Proyectos.
III Trimestre: 25% Definición de requerimientos para el fortalecimiento y actualización del Banco de Proyectos y Diseño del Modelo de Seguimiento.
IV Trimestre: 25% Ajustes y desarrollo de nuevas funcionalidades en el sistema para el fortalecimiento y actualización del Banco de Proyectos.
</t>
  </si>
  <si>
    <t>Mesual</t>
  </si>
  <si>
    <t xml:space="preserve">Primer mes (10%) = Documentos con avances del periodo
Segundo mes (20%) = Documentos con avances del periodo
Tercer mes (25%) = Documentos con avances del periodo
Cuarto mes (60%) = Documentos con avances del periodo
Quinto mes (70%) = Documentos con avances del periodo
Sexto mes (100%) = Módulo desarrollado en el Sistema de Información </t>
  </si>
  <si>
    <t>Primer mes (5%) = Documentos con avances del periodo
Segundo mes (10%) = Documentos con avances del periodo
Tercer mes (30%) = Documentos con avances del periodo
Cuarto mes (60%) = Documentos con avances del periodo
Quinto mes (80%) = Documentos con avances del periodo
Sexto mes (100%) = Documento Cadena de Valor Versión Final</t>
  </si>
  <si>
    <t>Primer mes (10%) = Documentos con avances de medición del periodo
Segundo mes (30%) = Documentos con avances de medición del periodo
Tercer mes (60%) = Documentos con avances de medición del periodo
Cuarto mes (80%) = Documentos con avances de interpretación de resultados del periodo
Quinto mes (100%) = Documento preliminar de evaluación</t>
  </si>
  <si>
    <t>VERSIÓN: 06</t>
  </si>
  <si>
    <t>FECHA DE PUBLICACIÓN:23/07/2020</t>
  </si>
  <si>
    <t>3.1.1       Meta Programada Periodo</t>
  </si>
  <si>
    <t>3.1.12
%AVANCE
(PONDERADO)</t>
  </si>
  <si>
    <t>3.1.3 ALERTAS</t>
  </si>
  <si>
    <t>2.2.1   Acumulado Presupuesto (Millones de Pesos)</t>
  </si>
  <si>
    <t>2.2.2
% AVANCE</t>
  </si>
  <si>
    <t>2.2.3 COMENTARIOS</t>
  </si>
  <si>
    <t>INSTRUCCIONES PARA EL SEGUIMIENTO PLAN DE ACCIÓN</t>
  </si>
  <si>
    <t>1.  El reporte se realiza mensual en las columnas de la S a la AD</t>
  </si>
  <si>
    <t>2.  El reporte se hace acorde a la unidad de medida (Unidades, porcentaje, o $)</t>
  </si>
  <si>
    <t>3.  El reporte se realiza en la frecuencia de medición establecida y acorde al criterio de medición</t>
  </si>
  <si>
    <t>4.  El reporte se realiza acumulado</t>
  </si>
  <si>
    <t>5.  En la columna AF OBSERVACIONES, se debe registrar el avance cualitativo mensual</t>
  </si>
  <si>
    <t>6.  En la columna AE  % AVANCE ACUMULADO, se debe colocar el porcentaje de avance</t>
  </si>
  <si>
    <t>Archivos con propuesta de rediseño del Banco de Proyectos. Presentación PPTX reunión con Coordinadores Regionales ART y Presentación en formato PDF Capacitación regionales ajustes en el Sistema de Gestión de Oferta y el registro de proyectos en el Módulo de Proyectos.Archivo excel de la Matriz de Financiamiento.</t>
  </si>
  <si>
    <t>Documento de lineamientos de cargue y validación de proyectos en el Módulo de Banco de Proyectos del Sistema de Gestión de Oferta (versión al 10 de agosto).</t>
  </si>
  <si>
    <t>AGOSTO: Se avanza en varios frentes que apuntan al rediseño del Banco de Proyectos:
* El equipo de rediseño de la estructura funcional del Banco de Proyectos de la ART, trabajo en la propuesta para este rediseño, producto del cual entregó los siguientes documentos para revisión de la Dirección y del Equipo de TI:
1. Protocolo para recolección de información.
Anexo 1 – Protocolo de recolección de información en entidades del orden nacional.
Anexo 2 – Protocolo de recolección de información nivel territorial.
Anexo 3 – Hitos de gestión a recolectar en proyectos financiados con entidades privadas o agencias de cooperación.
Anexo 4 – Protocolo de recolección de información para el mecanismo de OCAD Paz.
Anexo 5 – Protocolo de recolección de información para el mecanismo de Obras por Impuestos.
2. HISTORIAS DE USUARIO Carga de Proyectos - Definición de formatos de captura y sus validaciones, para carga de proyectos.
3. HISTORIAS DE USUARIO Reglas de Validación - Definición de reglas de validación para carga de fuentes externas.
4. HISTORIAS DE USUARIO Diagnósticos de entidades y por proyecto de inversión.
* Se realizó la presentación de los ajustes en el Sistema de Gestión de Oferta y el registro de proyectos en el Módulo de Proyectos a los Coordinadores Regionales de la ART los días 5 y 6 de agosto como antesala a la capacitación realizada posteriormene, los días 12 y 13 de agosto dividida en un módulo conceptual y uno práctico.
* Se han venido estructurando los elementos o requerimientos funcionales de un posible módulo de financiamiento para el manejo de información de fuentes de financiación y la asociación de las mismas a proyectos PDET que las requieren, con base en el ejercicio de la estrategia de financiación que se ha adelantado como implementación en el corto plazo.</t>
  </si>
  <si>
    <t>AGOSTO: Se realizaron ajustes finales al documento de lineamientos de cargue y validación de proyectos en el Módulo de Banco de Proyectos del Sistema de Gestión de Oferta, con el fin de mejorar la calidad de la información y aclarar elementos conceptuales y del proceso de cargue y validación de proyectos, este documento es el eje de los ajustes al Manual Operativo del Banco de Proyectos una vez se apruebe.</t>
  </si>
  <si>
    <t>Primer mes (10%) = Documentos con avances del periodo
Segundo mes (30%) = Documentos con avances del periodo
Tercer mes (50%) = Documentos con avances del periodo
Cuarto mes (60%) = Documentos con avances del periodo
Quinto mes (70%) = Documentos con avances del periodo
Sexto mes (75%) = Documentos con avances del periodo
Septimo mes (80%) = Documentos con avances del periodo
Octavo mes (85%) = Documentos con avances del periodo
Noveno mes (90%) = Documentos con avances del periodo
Décimo mes (95%) = Documentos con avances del periodo
Undécimo mes (100%) = Documento final</t>
  </si>
  <si>
    <t>Se da inicio a la prueba de un modelo para la asociación de programas MGA con las iniciativas. Se contiua con la revisión bibliográfica para la definición de las variables a definir en el modelo 2 a diseñar e implementar. Documentación en la planeación de la estrategia con MinTic para el ejercicio de inteligencia artificial.</t>
  </si>
  <si>
    <t>PruebaReporteTERRITORIO090720202020_formato excel
Acta aprobacion_COMPRENSION_ART_V2
Documento de comprensión del ejercicio de innovación_ART</t>
  </si>
  <si>
    <t>Se reporta 0% teniendo en cuenta las indicaciones del área de Planeación. A este documento se estima un porcentaje faltante de 10%, que será reportado en su totalidad cuando se finalice el documento. No obstante, durante el mes de Julio se realizaron avances en el documento de análisis respecto de la seguridad en territorios PDET, según los comentarios sugeridos por la Directora de Ejecución y Evaluación. // El documento de seguridad será enviado en su versión final el viernes 11 de spetiembre de 2020. Adicionalmente, durante el mes de agosto se inició la recolección de información y construcción de base de datos para el tercer documento.</t>
  </si>
  <si>
    <t>Estudio Seguridad_V2.docx
Borrador Estudio de genero.docx
BaseFinalGeneroPDET.Stata</t>
  </si>
  <si>
    <t>Reporte Mensual de Seguimiento a Nivel Nacional y Subregional con corte a 31 de agosto de 2020</t>
  </si>
  <si>
    <t>Ficha Nacional_31_08_2020.ppt
Ficha Subregional Alto Patía y Norte del Cauca 31_08_2020.ppt
Ficha Subregional Arauca 31_08_2020.ppt
Ficha Subregional Bajo Cauca 31_08_2020.ppt
Ficha Subregional Catatumbo 31_08_2020.ppt
Ficha Subregional Chocó 31_08_2020.ppt
Ficha Subregional Cuenca del Caguán y piedemonte Caqueteño 31_08_2020.ppt
Ficha Subregional Macarena Guaviare 31_08_2020.ppt
Ficha Subregional Montes de María 31_08_2020.ppt
Ficha Subregional Pacifico Medio 31_08_2020.ppt
Ficha Subregional Pacífico y Frontera Nariñense 31_08_2020.ppt
Ficha Subregional Putumayo 31_08_2020.ppt
Ficha Subregional Sierra Nevada y Perijá 31_08_2020.ppt
Ficha Subregional Sur de Bolívar 31_08_2020.ppt
Ficha Subregional Sur de Córdoba 31_08_2020.ppt
Ficha Subregional Sur de Tolima 31_08_2020.ppt
Ficha Subregional Urabá Antioqueño 31_08_2020.ppt</t>
  </si>
  <si>
    <t>Se espera en septiembre iniciar el proceso de recolección de información para la segunda medición.</t>
  </si>
  <si>
    <t>-</t>
  </si>
  <si>
    <t>Actividad finalizada</t>
  </si>
  <si>
    <t>OBRAS POR IMPUESTOS: Elaboración y presentación de la estrategia de seguimiento a en donde se planea la gestión de las subregiones a cargo de los espejos DEJEV.
2. Preparación, presentación de comité número 6 de Obras por impuestos, incluye presentación, reporte y matriz de seguimiento, retroalimentación con entidades competentes en los diferentes sectores.
OCAD PAZ: Elaboración y preparación de Informe número 7 de seguimiento OCAD PAZ. - Preparación, presentación de comité número 6 de Obras por impuestos, incluye presentación, reporte y matriz de seguimiento, retroalimentación con espejos DEJEV</t>
  </si>
  <si>
    <t>ESTRATEGIAv2.ppt
31072020 INFORME OBRAS POR IMPUESTOS_FINAL.ppt
Reporte Proyectos OXI 31072020 IM_VS 3.doc
Reporte Proyectos OCAD PAZ_31julio2020 V3.doc
31072020 INFORME OCAD PAZ _ Comité 7 VS2.ppt</t>
  </si>
  <si>
    <t>Se espera en septiembre iniciar el proceso de preparación del segundo informe de implementación .</t>
  </si>
  <si>
    <t>Se avance en el diseño metodológico que debe contener la evaluación institucional del OCAD Paz. En el documento se definen los aspectos a evaluar y la forma de hacerlo. Esta primera versión fue enviada a la Subdirectora para su revisión.</t>
  </si>
  <si>
    <t>Estructuración de la Evaluación de OCAD Paz.docx</t>
  </si>
  <si>
    <t>Central de Información PDET</t>
  </si>
  <si>
    <t>Central de Información PDET diseñada</t>
  </si>
  <si>
    <t>Construir el inventario de sistemas de información sectorial y variables relevantes para los PDET</t>
  </si>
  <si>
    <t>1 inventario de sistemas de información sectorial y variables relevantes para los PDET</t>
  </si>
  <si>
    <t xml:space="preserve">Primer mes (100%) = Documento con inventario de sistemas de información sectorial y variables relevantes para los PDET
</t>
  </si>
  <si>
    <t>Subdirección de Gestión de la Información</t>
  </si>
  <si>
    <t>Definir instrumentos de recolección de información en campo</t>
  </si>
  <si>
    <t xml:space="preserve"> 4 instrumentos de recolección de información en campo</t>
  </si>
  <si>
    <t>Primer mes (30%) = Documentos con avances del periodo
Segundo mes (30%) =  Documentos con avances del periodo
Tercer mes (40%) = Manuales de recolección de información en campo elaborados</t>
  </si>
  <si>
    <t>Diseñar la plataforma tecnológica de la Central de Información PDET</t>
  </si>
  <si>
    <t>1 plataforma tecnológica diseñada</t>
  </si>
  <si>
    <t xml:space="preserve">Primer mes (25%) = Fase de analisis de la plataforma tecnológica a diseñar
Segundo mes (25%) = Documento de avance del diseño de la plataforma tecnológica
Tercer mes (50%) = Documento con el diseño de la plataforma tecnológica
</t>
  </si>
  <si>
    <t xml:space="preserve">Subdirección de Análisis y Monitoreo </t>
  </si>
  <si>
    <t>DIRECCIÓN DE INFORMACIÓN Y PROSPECTIVA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</si>
</sst>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2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sz val="11"/>
      <color theme="1"/>
      <name val="Arial"/>
      <family val="2"/>
    </font>
    <font>
      <sz val="11"/>
      <color theme="1"/>
      <name val="Calibri"/>
      <family val="2"/>
    </font>
    <font>
      <sz val="11"/>
      <name val="Calibri"/>
      <family val="2"/>
    </font>
    <font>
      <b/>
      <sz val="11"/>
      <color theme="1"/>
      <name val="Calibri"/>
      <family val="2"/>
      <scheme val="minor"/>
    </font>
    <font>
      <b/>
      <sz val="9"/>
      <color rgb="FF000000"/>
      <name val="Tahoma"/>
      <family val="2"/>
    </font>
    <font>
      <sz val="9"/>
      <color rgb="FF000000"/>
      <name val="Tahoma"/>
      <family val="2"/>
    </font>
  </fonts>
  <fills count="15">
    <fill>
      <patternFill patternType="none"/>
    </fill>
    <fill>
      <patternFill patternType="gray125"/>
    </fill>
    <fill>
      <patternFill patternType="solid">
        <fgColor rgb="FFE2EFDA"/>
        <bgColor rgb="FF000000"/>
      </patternFill>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auto="1"/>
      </top>
      <bottom/>
      <diagonal/>
    </border>
  </borders>
  <cellStyleXfs count="4">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cellStyleXfs>
  <cellXfs count="12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9" fillId="4" borderId="1" xfId="0" applyFont="1" applyFill="1" applyBorder="1" applyAlignment="1" applyProtection="1">
      <alignment horizontal="center" vertical="center" wrapText="1"/>
    </xf>
    <xf numFmtId="0" fontId="18" fillId="0" borderId="0" xfId="0" applyFont="1"/>
    <xf numFmtId="0" fontId="19" fillId="7" borderId="3" xfId="0" applyFont="1" applyFill="1" applyBorder="1" applyAlignment="1" applyProtection="1">
      <alignment horizontal="center" vertical="center" wrapText="1"/>
    </xf>
    <xf numFmtId="0" fontId="19" fillId="11" borderId="3" xfId="0" applyFont="1" applyFill="1" applyBorder="1" applyAlignment="1">
      <alignment vertical="center" wrapText="1"/>
    </xf>
    <xf numFmtId="0" fontId="19" fillId="4" borderId="3"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14" fontId="0" fillId="11" borderId="1" xfId="0" applyNumberFormat="1" applyFill="1" applyBorder="1" applyAlignment="1">
      <alignment horizontal="center" vertical="center"/>
    </xf>
    <xf numFmtId="0" fontId="0" fillId="0" borderId="0" xfId="0" applyFill="1"/>
    <xf numFmtId="9" fontId="0" fillId="11" borderId="15" xfId="0" applyNumberFormat="1" applyFill="1" applyBorder="1" applyAlignment="1" applyProtection="1">
      <alignment horizontal="center" vertical="center"/>
      <protection locked="0"/>
    </xf>
    <xf numFmtId="0" fontId="0" fillId="11" borderId="15" xfId="0" applyFill="1" applyBorder="1" applyAlignment="1" applyProtection="1">
      <alignment horizontal="center" vertical="center"/>
      <protection locked="0"/>
    </xf>
    <xf numFmtId="9" fontId="0" fillId="11" borderId="15" xfId="2" applyFont="1" applyFill="1" applyBorder="1" applyAlignment="1" applyProtection="1">
      <alignment horizontal="center" vertical="center"/>
    </xf>
    <xf numFmtId="0" fontId="0" fillId="11" borderId="1" xfId="0" applyFill="1" applyBorder="1" applyAlignment="1">
      <alignment horizontal="center" vertical="center" wrapText="1"/>
    </xf>
    <xf numFmtId="9" fontId="0" fillId="11" borderId="1" xfId="0" applyNumberForma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1" borderId="16" xfId="0" applyFill="1" applyBorder="1" applyAlignment="1">
      <alignment horizontal="center" vertical="center"/>
    </xf>
    <xf numFmtId="0" fontId="0" fillId="11" borderId="15" xfId="0" applyFill="1" applyBorder="1" applyAlignment="1">
      <alignment horizontal="center" vertical="center" wrapText="1"/>
    </xf>
    <xf numFmtId="9" fontId="0" fillId="11" borderId="1" xfId="0" applyNumberFormat="1" applyFill="1" applyBorder="1" applyAlignment="1" applyProtection="1">
      <alignment horizontal="center" vertical="center" wrapText="1"/>
      <protection locked="0"/>
    </xf>
    <xf numFmtId="0" fontId="0" fillId="11" borderId="4" xfId="0" applyFill="1" applyBorder="1" applyAlignment="1">
      <alignment horizontal="center" vertical="center"/>
    </xf>
    <xf numFmtId="0" fontId="7" fillId="0" borderId="3" xfId="0" applyFont="1" applyFill="1" applyBorder="1" applyAlignment="1" applyProtection="1">
      <alignment horizontal="center" vertical="center" wrapText="1"/>
    </xf>
    <xf numFmtId="0" fontId="0" fillId="0" borderId="0" xfId="0" applyAlignment="1">
      <alignment vertical="center"/>
    </xf>
    <xf numFmtId="0" fontId="22" fillId="11" borderId="1" xfId="0" applyFont="1" applyFill="1" applyBorder="1" applyAlignment="1">
      <alignment horizontal="center" vertical="center" wrapText="1"/>
    </xf>
    <xf numFmtId="14" fontId="22" fillId="11" borderId="1" xfId="0" applyNumberFormat="1" applyFont="1" applyFill="1" applyBorder="1" applyAlignment="1">
      <alignment horizontal="center" vertical="center" wrapText="1"/>
    </xf>
    <xf numFmtId="14" fontId="22" fillId="11" borderId="15" xfId="0" applyNumberFormat="1" applyFont="1" applyFill="1" applyBorder="1" applyAlignment="1">
      <alignment horizontal="center" vertical="center" wrapText="1"/>
    </xf>
    <xf numFmtId="9" fontId="22" fillId="11" borderId="15" xfId="0" applyNumberFormat="1" applyFont="1" applyFill="1" applyBorder="1" applyAlignment="1">
      <alignment horizontal="center" vertical="center"/>
    </xf>
    <xf numFmtId="0" fontId="22" fillId="11" borderId="15" xfId="0" applyFont="1" applyFill="1" applyBorder="1" applyAlignment="1">
      <alignment horizontal="center" vertical="center"/>
    </xf>
    <xf numFmtId="0" fontId="22" fillId="11" borderId="15" xfId="0" applyFont="1" applyFill="1" applyBorder="1" applyAlignment="1">
      <alignment horizontal="center" vertical="center" wrapText="1"/>
    </xf>
    <xf numFmtId="14" fontId="23" fillId="11"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xf>
    <xf numFmtId="9" fontId="22" fillId="11" borderId="1" xfId="0" applyNumberFormat="1" applyFont="1" applyFill="1" applyBorder="1" applyAlignment="1">
      <alignment horizontal="center" vertical="center" wrapText="1"/>
    </xf>
    <xf numFmtId="0" fontId="0" fillId="0" borderId="0" xfId="0" applyAlignment="1">
      <alignment vertical="center" wrapText="1"/>
    </xf>
    <xf numFmtId="0" fontId="24" fillId="0" borderId="1" xfId="0" applyFont="1" applyBorder="1"/>
    <xf numFmtId="0" fontId="0" fillId="0" borderId="1" xfId="0" applyBorder="1"/>
    <xf numFmtId="0" fontId="0" fillId="0" borderId="1" xfId="0" applyBorder="1" applyAlignment="1">
      <alignment wrapText="1"/>
    </xf>
    <xf numFmtId="0" fontId="0" fillId="11" borderId="1" xfId="0" applyFill="1" applyBorder="1" applyAlignment="1" applyProtection="1">
      <alignment horizontal="center" vertical="center" wrapText="1"/>
      <protection locked="0"/>
    </xf>
    <xf numFmtId="0" fontId="0" fillId="11" borderId="15" xfId="2" applyNumberFormat="1" applyFont="1" applyFill="1" applyBorder="1" applyAlignment="1" applyProtection="1">
      <alignment horizontal="center" vertical="center"/>
    </xf>
    <xf numFmtId="9" fontId="0" fillId="11" borderId="1" xfId="0" applyNumberFormat="1" applyFill="1" applyBorder="1" applyAlignment="1">
      <alignment horizontal="center" vertical="center" wrapText="1"/>
    </xf>
    <xf numFmtId="0" fontId="0" fillId="11" borderId="1" xfId="0" applyFill="1" applyBorder="1"/>
    <xf numFmtId="14" fontId="22" fillId="14" borderId="1" xfId="0" applyNumberFormat="1" applyFont="1" applyFill="1" applyBorder="1" applyAlignment="1">
      <alignment horizontal="center" vertical="center" wrapText="1"/>
    </xf>
    <xf numFmtId="0" fontId="22" fillId="14" borderId="1" xfId="0" applyFont="1" applyFill="1" applyBorder="1" applyAlignment="1">
      <alignment horizontal="center" vertical="center" wrapText="1"/>
    </xf>
    <xf numFmtId="9" fontId="22" fillId="14" borderId="15" xfId="0" applyNumberFormat="1" applyFont="1" applyFill="1" applyBorder="1" applyAlignment="1">
      <alignment horizontal="center" vertical="center"/>
    </xf>
    <xf numFmtId="0" fontId="22" fillId="14" borderId="1" xfId="0" applyFont="1" applyFill="1" applyBorder="1" applyAlignment="1">
      <alignment horizontal="center" vertical="center"/>
    </xf>
    <xf numFmtId="14" fontId="0" fillId="14" borderId="1" xfId="0" applyNumberFormat="1" applyFill="1" applyBorder="1" applyAlignment="1">
      <alignment horizontal="center" vertical="center"/>
    </xf>
    <xf numFmtId="0" fontId="0" fillId="14" borderId="15" xfId="0" applyFill="1" applyBorder="1" applyAlignment="1">
      <alignment horizontal="center" vertical="center" wrapText="1"/>
    </xf>
    <xf numFmtId="0" fontId="0" fillId="14" borderId="15" xfId="0" applyFill="1" applyBorder="1" applyAlignment="1">
      <alignment vertical="center"/>
    </xf>
    <xf numFmtId="0" fontId="0" fillId="14" borderId="15" xfId="0" applyFill="1" applyBorder="1" applyAlignment="1">
      <alignment vertical="center" wrapText="1"/>
    </xf>
    <xf numFmtId="9" fontId="0" fillId="14" borderId="15" xfId="2" applyFont="1" applyFill="1" applyBorder="1" applyAlignment="1" applyProtection="1">
      <alignment horizontal="center" vertical="center"/>
      <protection locked="0"/>
    </xf>
    <xf numFmtId="9" fontId="0" fillId="14" borderId="15" xfId="2" applyFont="1" applyFill="1" applyBorder="1" applyAlignment="1" applyProtection="1">
      <alignment vertical="center"/>
      <protection locked="0"/>
    </xf>
    <xf numFmtId="9" fontId="0" fillId="14" borderId="15" xfId="2" applyFont="1" applyFill="1" applyBorder="1" applyAlignment="1" applyProtection="1">
      <alignment horizontal="center" vertical="center"/>
    </xf>
    <xf numFmtId="9" fontId="0" fillId="14" borderId="1" xfId="2" applyFont="1" applyFill="1" applyBorder="1" applyAlignment="1" applyProtection="1">
      <alignment horizontal="left" vertical="center" wrapText="1"/>
    </xf>
    <xf numFmtId="9" fontId="17" fillId="14" borderId="1" xfId="2" applyFont="1" applyFill="1" applyBorder="1" applyAlignment="1" applyProtection="1">
      <alignment vertical="center" wrapText="1"/>
    </xf>
    <xf numFmtId="9" fontId="0" fillId="14" borderId="1" xfId="2" applyFont="1" applyFill="1" applyBorder="1" applyAlignment="1" applyProtection="1">
      <alignment horizontal="center" vertical="center"/>
      <protection locked="0"/>
    </xf>
    <xf numFmtId="14" fontId="23" fillId="14"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14" borderId="1" xfId="0" applyFont="1" applyFill="1" applyBorder="1" applyAlignment="1">
      <alignment horizontal="center" vertical="center"/>
    </xf>
    <xf numFmtId="0" fontId="0" fillId="14" borderId="15" xfId="0" applyFill="1" applyBorder="1" applyAlignment="1">
      <alignment horizontal="left" vertical="center" wrapText="1"/>
    </xf>
    <xf numFmtId="14" fontId="0" fillId="14" borderId="15" xfId="0" applyNumberFormat="1" applyFill="1" applyBorder="1" applyAlignment="1">
      <alignment horizontal="center" vertical="center" wrapText="1"/>
    </xf>
    <xf numFmtId="0" fontId="17" fillId="14" borderId="15" xfId="0" applyFont="1" applyFill="1" applyBorder="1" applyAlignment="1">
      <alignment horizontal="center" vertical="center" wrapText="1"/>
    </xf>
    <xf numFmtId="0" fontId="0" fillId="14" borderId="1" xfId="0" applyFill="1" applyBorder="1" applyAlignment="1">
      <alignment horizontal="center" vertical="center"/>
    </xf>
    <xf numFmtId="9" fontId="21" fillId="14" borderId="1" xfId="2" applyFont="1" applyFill="1" applyBorder="1" applyAlignment="1" applyProtection="1">
      <alignment horizontal="left" vertical="center" wrapText="1"/>
      <protection locked="0"/>
    </xf>
    <xf numFmtId="0" fontId="0" fillId="14" borderId="15" xfId="0" applyFill="1" applyBorder="1" applyAlignment="1">
      <alignment horizontal="right" vertical="center"/>
    </xf>
    <xf numFmtId="14" fontId="0" fillId="14" borderId="15" xfId="0" applyNumberFormat="1" applyFill="1" applyBorder="1" applyAlignment="1">
      <alignment vertical="center"/>
    </xf>
    <xf numFmtId="0" fontId="0" fillId="14" borderId="1" xfId="0" applyFill="1" applyBorder="1" applyAlignment="1">
      <alignment vertical="center" wrapText="1"/>
    </xf>
    <xf numFmtId="14" fontId="0" fillId="14" borderId="1" xfId="0" applyNumberFormat="1" applyFill="1" applyBorder="1" applyAlignment="1">
      <alignment horizontal="center" vertical="center" wrapText="1"/>
    </xf>
    <xf numFmtId="0" fontId="0" fillId="14" borderId="1" xfId="0" applyFill="1" applyBorder="1" applyAlignment="1">
      <alignment horizontal="left" vertical="center" wrapText="1"/>
    </xf>
    <xf numFmtId="0" fontId="17" fillId="14" borderId="1" xfId="0" applyFont="1" applyFill="1" applyBorder="1" applyAlignment="1">
      <alignment horizontal="center" vertical="center" wrapText="1"/>
    </xf>
    <xf numFmtId="14" fontId="0" fillId="14" borderId="1" xfId="0" applyNumberFormat="1" applyFill="1" applyBorder="1" applyAlignment="1">
      <alignment vertical="center"/>
    </xf>
    <xf numFmtId="0" fontId="0" fillId="14" borderId="1" xfId="0" applyFill="1" applyBorder="1" applyAlignment="1">
      <alignment vertical="center"/>
    </xf>
    <xf numFmtId="9" fontId="0" fillId="14" borderId="1" xfId="2" applyFont="1" applyFill="1" applyBorder="1" applyAlignment="1" applyProtection="1">
      <alignment vertical="center"/>
      <protection locked="0"/>
    </xf>
    <xf numFmtId="9" fontId="0" fillId="14" borderId="1" xfId="2" applyNumberFormat="1" applyFont="1" applyFill="1" applyBorder="1" applyAlignment="1" applyProtection="1">
      <alignment horizontal="center" vertical="center"/>
      <protection locked="0"/>
    </xf>
    <xf numFmtId="9" fontId="0" fillId="14" borderId="1" xfId="0" applyNumberFormat="1" applyFill="1" applyBorder="1" applyAlignment="1" applyProtection="1">
      <alignment horizontal="center" vertical="center"/>
      <protection locked="0"/>
    </xf>
    <xf numFmtId="0" fontId="0" fillId="14" borderId="16" xfId="0" applyFill="1" applyBorder="1" applyAlignment="1">
      <alignment vertical="center"/>
    </xf>
    <xf numFmtId="0" fontId="22" fillId="14" borderId="1" xfId="0" applyFont="1" applyFill="1" applyBorder="1" applyAlignment="1">
      <alignment vertical="center" wrapText="1"/>
    </xf>
    <xf numFmtId="0" fontId="23" fillId="14" borderId="1" xfId="0" applyFont="1" applyFill="1" applyBorder="1" applyAlignment="1">
      <alignment vertical="center" wrapText="1"/>
    </xf>
    <xf numFmtId="0" fontId="0" fillId="14" borderId="4" xfId="0" applyFill="1" applyBorder="1" applyAlignment="1">
      <alignment vertical="center"/>
    </xf>
    <xf numFmtId="165" fontId="0" fillId="11" borderId="17" xfId="0" applyNumberFormat="1" applyFill="1" applyBorder="1" applyAlignment="1" applyProtection="1">
      <alignment horizontal="center" vertical="center" wrapText="1"/>
      <protection locked="0"/>
    </xf>
    <xf numFmtId="165" fontId="0" fillId="11" borderId="18" xfId="0" applyNumberFormat="1" applyFill="1" applyBorder="1" applyAlignment="1" applyProtection="1">
      <alignment horizontal="center" vertical="center" wrapText="1"/>
      <protection locked="0"/>
    </xf>
    <xf numFmtId="165" fontId="0" fillId="11" borderId="15" xfId="0" applyNumberForma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11" fillId="0" borderId="1" xfId="0" applyFont="1" applyBorder="1" applyAlignment="1">
      <alignment horizontal="left" vertical="center" wrapText="1"/>
    </xf>
    <xf numFmtId="0" fontId="10" fillId="13" borderId="4" xfId="0" applyFont="1" applyFill="1" applyBorder="1" applyAlignment="1">
      <alignment horizontal="center" vertical="center"/>
    </xf>
    <xf numFmtId="0" fontId="10" fillId="13" borderId="2" xfId="0" applyFont="1" applyFill="1" applyBorder="1" applyAlignment="1">
      <alignment horizontal="center" vertical="center"/>
    </xf>
    <xf numFmtId="0" fontId="20" fillId="13"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applyAlignment="1">
      <alignment horizontal="center" vertical="center" wrapText="1"/>
    </xf>
    <xf numFmtId="0" fontId="7" fillId="4"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9" fillId="9" borderId="3" xfId="0" applyFont="1" applyFill="1" applyBorder="1" applyAlignment="1" applyProtection="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165" fontId="0" fillId="14" borderId="19" xfId="3" applyNumberFormat="1" applyFont="1" applyFill="1" applyBorder="1" applyAlignment="1">
      <alignment horizontal="center" vertical="center" wrapText="1"/>
    </xf>
    <xf numFmtId="165" fontId="0" fillId="14" borderId="18" xfId="3"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19" fillId="8" borderId="3" xfId="0" applyFont="1" applyFill="1" applyBorder="1" applyAlignment="1" applyProtection="1">
      <alignment horizontal="center" vertical="center" wrapText="1"/>
    </xf>
    <xf numFmtId="0" fontId="8" fillId="6" borderId="10"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19" fillId="10" borderId="1" xfId="0" applyFont="1" applyFill="1" applyBorder="1" applyAlignment="1" applyProtection="1">
      <alignment horizontal="center" vertical="center" wrapText="1"/>
    </xf>
  </cellXfs>
  <cellStyles count="4">
    <cellStyle name="BodyStyle" xfId="1" xr:uid="{00000000-0005-0000-0000-000000000000}"/>
    <cellStyle name="Moneda" xfId="3" builtinId="4"/>
    <cellStyle name="Normal" xfId="0" builtinId="0"/>
    <cellStyle name="Porcentaje" xfId="2" builtinId="5"/>
  </cellStyles>
  <dxfs count="0"/>
  <tableStyles count="0" defaultTableStyle="TableStyleMedium2" defaultPivotStyle="PivotStyleLight16"/>
  <colors>
    <mruColors>
      <color rgb="FF4D7620"/>
      <color rgb="FF008000"/>
      <color rgb="FF009900"/>
      <color rgb="FF33CC33"/>
      <color rgb="FF00CC00"/>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2</xdr:col>
      <xdr:colOff>1352612</xdr:colOff>
      <xdr:row>1</xdr:row>
      <xdr:rowOff>253774</xdr:rowOff>
    </xdr:to>
    <xdr:pic>
      <xdr:nvPicPr>
        <xdr:cNvPr id="6" name="Imagen 5" descr="logo_firma_digi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1</xdr:col>
      <xdr:colOff>353786</xdr:colOff>
      <xdr:row>0</xdr:row>
      <xdr:rowOff>137432</xdr:rowOff>
    </xdr:from>
    <xdr:to>
      <xdr:col>2</xdr:col>
      <xdr:colOff>1357374</xdr:colOff>
      <xdr:row>1</xdr:row>
      <xdr:rowOff>253774</xdr:rowOff>
    </xdr:to>
    <xdr:pic>
      <xdr:nvPicPr>
        <xdr:cNvPr id="4" name="Imagen 3" descr="logo_firma_digital">
          <a:extLst>
            <a:ext uri="{FF2B5EF4-FFF2-40B4-BE49-F238E27FC236}">
              <a16:creationId xmlns:a16="http://schemas.microsoft.com/office/drawing/2014/main" id="{537D236B-8B35-4EA4-922A-71706338FF5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1436" y="137432"/>
          <a:ext cx="3432463" cy="583067"/>
        </a:xfrm>
        <a:prstGeom prst="rect">
          <a:avLst/>
        </a:prstGeom>
        <a:noFill/>
        <a:ln>
          <a:noFill/>
        </a:ln>
      </xdr:spPr>
    </xdr:pic>
    <xdr:clientData/>
  </xdr:twoCellAnchor>
  <xdr:twoCellAnchor editAs="oneCell">
    <xdr:from>
      <xdr:col>58</xdr:col>
      <xdr:colOff>476248</xdr:colOff>
      <xdr:row>0</xdr:row>
      <xdr:rowOff>0</xdr:rowOff>
    </xdr:from>
    <xdr:to>
      <xdr:col>60</xdr:col>
      <xdr:colOff>659849</xdr:colOff>
      <xdr:row>2</xdr:row>
      <xdr:rowOff>198210</xdr:rowOff>
    </xdr:to>
    <xdr:pic>
      <xdr:nvPicPr>
        <xdr:cNvPr id="5" name="Imagen 4">
          <a:extLst>
            <a:ext uri="{FF2B5EF4-FFF2-40B4-BE49-F238E27FC236}">
              <a16:creationId xmlns:a16="http://schemas.microsoft.com/office/drawing/2014/main" id="{2CAF1765-0C9F-4985-8973-DD56EA19B9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579498" y="0"/>
          <a:ext cx="1707601" cy="9721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24"/>
  <sheetViews>
    <sheetView tabSelected="1" topLeftCell="B13" zoomScale="65" zoomScaleNormal="65" workbookViewId="0">
      <selection activeCell="J20" sqref="J20"/>
    </sheetView>
  </sheetViews>
  <sheetFormatPr baseColWidth="10" defaultRowHeight="15" x14ac:dyDescent="0.25"/>
  <cols>
    <col min="1" max="1" width="3.7109375" customWidth="1"/>
    <col min="2" max="2" width="36.42578125" customWidth="1"/>
    <col min="3" max="3" width="22" customWidth="1"/>
    <col min="4" max="4" width="25.28515625" customWidth="1"/>
    <col min="5" max="5" width="18.28515625" customWidth="1"/>
    <col min="6" max="6" width="26.7109375" customWidth="1"/>
    <col min="7" max="7" width="19.42578125" customWidth="1"/>
    <col min="8" max="8" width="18.28515625" customWidth="1"/>
    <col min="9" max="9" width="18.42578125" customWidth="1"/>
    <col min="10" max="11" width="19.42578125" customWidth="1"/>
    <col min="12" max="12" width="55.7109375" customWidth="1"/>
    <col min="13" max="15" width="19.42578125" customWidth="1"/>
    <col min="16" max="16" width="19.42578125" hidden="1" customWidth="1"/>
    <col min="17" max="17" width="24.5703125" customWidth="1"/>
    <col min="18" max="18" width="45" customWidth="1"/>
    <col min="19" max="20" width="18.85546875" customWidth="1"/>
    <col min="21" max="21" width="19.140625" customWidth="1"/>
    <col min="22" max="22" width="22.42578125" customWidth="1"/>
    <col min="23" max="23" width="15.85546875" customWidth="1"/>
    <col min="24" max="24" width="19.7109375" customWidth="1"/>
    <col min="25" max="25" width="24.140625" customWidth="1"/>
    <col min="26" max="26" width="17.85546875" customWidth="1"/>
    <col min="27" max="30" width="6.28515625" customWidth="1"/>
    <col min="31" max="31" width="15.140625" customWidth="1"/>
    <col min="32" max="32" width="87.7109375" customWidth="1"/>
    <col min="33" max="33" width="77.7109375" customWidth="1"/>
    <col min="34" max="37" width="6.28515625" customWidth="1"/>
    <col min="38" max="38" width="5.7109375" style="16" bestFit="1" customWidth="1"/>
    <col min="39" max="39" width="6.28515625" style="16" customWidth="1"/>
    <col min="40" max="45" width="6.28515625" customWidth="1"/>
    <col min="46" max="46" width="13.42578125" customWidth="1"/>
    <col min="47" max="47" width="10.28515625" customWidth="1"/>
    <col min="48" max="48" width="17.140625" customWidth="1"/>
    <col min="49" max="50" width="20.42578125" bestFit="1" customWidth="1"/>
    <col min="51" max="52" width="21.140625" bestFit="1" customWidth="1"/>
  </cols>
  <sheetData>
    <row r="1" spans="1:63" s="38" customFormat="1" ht="36.75" customHeight="1" x14ac:dyDescent="0.25">
      <c r="A1" s="86"/>
      <c r="B1" s="86"/>
      <c r="C1" s="86"/>
      <c r="D1" s="86"/>
      <c r="E1" s="98" t="s">
        <v>95</v>
      </c>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107"/>
      <c r="BB1" s="107"/>
      <c r="BC1" s="107"/>
      <c r="BD1" s="107"/>
      <c r="BE1" s="107"/>
      <c r="BF1" s="107"/>
      <c r="BG1" s="107"/>
      <c r="BH1" s="107"/>
      <c r="BI1" s="107"/>
      <c r="BJ1" s="107"/>
      <c r="BK1" s="107"/>
    </row>
    <row r="2" spans="1:63" s="38" customFormat="1" ht="24" customHeight="1" x14ac:dyDescent="0.25">
      <c r="A2" s="86"/>
      <c r="B2" s="86"/>
      <c r="C2" s="86"/>
      <c r="D2" s="86"/>
      <c r="E2" s="98" t="s">
        <v>96</v>
      </c>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107"/>
      <c r="BB2" s="107"/>
      <c r="BC2" s="107"/>
      <c r="BD2" s="107"/>
      <c r="BE2" s="107"/>
      <c r="BF2" s="107"/>
      <c r="BG2" s="107"/>
      <c r="BH2" s="107"/>
      <c r="BI2" s="107"/>
      <c r="BJ2" s="107"/>
      <c r="BK2" s="107"/>
    </row>
    <row r="3" spans="1:63" s="38" customFormat="1" ht="20.25" customHeight="1" thickBot="1" x14ac:dyDescent="0.3">
      <c r="A3" s="87"/>
      <c r="B3" s="87"/>
      <c r="C3" s="87"/>
      <c r="D3" s="87"/>
      <c r="E3" s="112" t="s">
        <v>97</v>
      </c>
      <c r="F3" s="113"/>
      <c r="G3" s="113"/>
      <c r="H3" s="113"/>
      <c r="I3" s="113"/>
      <c r="J3" s="113"/>
      <c r="K3" s="113"/>
      <c r="L3" s="113"/>
      <c r="M3" s="113"/>
      <c r="N3" s="113"/>
      <c r="O3" s="114"/>
      <c r="P3" s="104" t="s">
        <v>112</v>
      </c>
      <c r="Q3" s="105"/>
      <c r="R3" s="105"/>
      <c r="S3" s="105"/>
      <c r="T3" s="105"/>
      <c r="U3" s="105"/>
      <c r="V3" s="105"/>
      <c r="W3" s="106"/>
      <c r="X3" s="104" t="s">
        <v>187</v>
      </c>
      <c r="Y3" s="105"/>
      <c r="Z3" s="105"/>
      <c r="AA3" s="105"/>
      <c r="AB3" s="105"/>
      <c r="AC3" s="105"/>
      <c r="AD3" s="106"/>
      <c r="AE3" s="104" t="s">
        <v>188</v>
      </c>
      <c r="AF3" s="105"/>
      <c r="AG3" s="105"/>
      <c r="AH3" s="105"/>
      <c r="AI3" s="105"/>
      <c r="AJ3" s="105"/>
      <c r="AK3" s="105"/>
      <c r="AL3" s="105"/>
      <c r="AM3" s="105"/>
      <c r="AN3" s="105"/>
      <c r="AO3" s="105"/>
      <c r="AP3" s="105"/>
      <c r="AQ3" s="105"/>
      <c r="AR3" s="105"/>
      <c r="AS3" s="105"/>
      <c r="AT3" s="105"/>
      <c r="AU3" s="105"/>
      <c r="AV3" s="105"/>
      <c r="AW3" s="105"/>
      <c r="AX3" s="105"/>
      <c r="AY3" s="105"/>
      <c r="AZ3" s="105"/>
      <c r="BA3" s="107"/>
      <c r="BB3" s="107"/>
      <c r="BC3" s="107"/>
      <c r="BD3" s="107"/>
      <c r="BE3" s="107"/>
      <c r="BF3" s="107"/>
      <c r="BG3" s="107"/>
      <c r="BH3" s="107"/>
      <c r="BI3" s="107"/>
      <c r="BJ3" s="107"/>
      <c r="BK3" s="107"/>
    </row>
    <row r="4" spans="1:63" s="38" customFormat="1" ht="20.25" customHeight="1" thickTop="1" x14ac:dyDescent="0.2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row>
    <row r="5" spans="1:63" s="38" customFormat="1" ht="27.75" customHeight="1" x14ac:dyDescent="0.25">
      <c r="A5" s="88" t="s">
        <v>4</v>
      </c>
      <c r="B5" s="88"/>
      <c r="C5" s="88"/>
      <c r="D5" s="88"/>
      <c r="E5" s="108" t="s">
        <v>234</v>
      </c>
      <c r="F5" s="108"/>
      <c r="G5" s="108"/>
      <c r="H5" s="108"/>
      <c r="I5" s="108"/>
      <c r="J5" s="108"/>
      <c r="K5" s="108"/>
      <c r="L5" s="108"/>
      <c r="M5" s="108"/>
      <c r="N5" s="115"/>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row>
    <row r="6" spans="1:63" s="38" customFormat="1" ht="25.5" customHeight="1" x14ac:dyDescent="0.25">
      <c r="A6" s="95" t="s">
        <v>3</v>
      </c>
      <c r="B6" s="96"/>
      <c r="C6" s="96"/>
      <c r="D6" s="97"/>
      <c r="E6" s="109">
        <v>2020</v>
      </c>
      <c r="F6" s="110"/>
      <c r="G6" s="110"/>
      <c r="H6" s="110"/>
      <c r="I6" s="110"/>
      <c r="J6" s="110"/>
      <c r="K6" s="110"/>
      <c r="L6" s="110"/>
      <c r="M6" s="111"/>
      <c r="N6" s="115"/>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row>
    <row r="7" spans="1:63" s="38" customFormat="1" ht="15" customHeight="1" thickBot="1" x14ac:dyDescent="0.3">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row>
    <row r="8" spans="1:63" ht="40.5" customHeight="1" x14ac:dyDescent="0.25">
      <c r="A8" s="93" t="s">
        <v>140</v>
      </c>
      <c r="B8" s="94"/>
      <c r="C8" s="94"/>
      <c r="D8" s="94"/>
      <c r="E8" s="94"/>
      <c r="F8" s="94"/>
      <c r="G8" s="94"/>
      <c r="H8" s="94"/>
      <c r="I8" s="94"/>
      <c r="J8" s="94"/>
      <c r="K8" s="94"/>
      <c r="L8" s="94"/>
      <c r="M8" s="94"/>
      <c r="N8" s="94"/>
      <c r="O8" s="94"/>
      <c r="P8" s="94"/>
      <c r="Q8" s="94"/>
      <c r="R8" s="94"/>
      <c r="S8" s="125" t="s">
        <v>139</v>
      </c>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6" t="s">
        <v>138</v>
      </c>
      <c r="AX8" s="126"/>
      <c r="AY8" s="126"/>
      <c r="AZ8" s="126"/>
      <c r="BA8" s="126"/>
      <c r="BB8" s="126"/>
      <c r="BC8" s="126"/>
      <c r="BD8" s="126"/>
      <c r="BE8" s="126"/>
      <c r="BF8" s="126"/>
      <c r="BG8" s="126"/>
      <c r="BH8" s="126"/>
      <c r="BI8" s="126"/>
      <c r="BJ8" s="126"/>
      <c r="BK8" s="126"/>
    </row>
    <row r="9" spans="1:63" ht="41.25" customHeight="1" x14ac:dyDescent="0.25">
      <c r="A9" s="89" t="s">
        <v>2</v>
      </c>
      <c r="B9" s="91" t="s">
        <v>137</v>
      </c>
      <c r="C9" s="91" t="s">
        <v>136</v>
      </c>
      <c r="D9" s="91" t="s">
        <v>135</v>
      </c>
      <c r="E9" s="91" t="s">
        <v>134</v>
      </c>
      <c r="F9" s="101" t="s">
        <v>133</v>
      </c>
      <c r="G9" s="101"/>
      <c r="H9" s="101"/>
      <c r="I9" s="101"/>
      <c r="J9" s="101"/>
      <c r="K9" s="101"/>
      <c r="L9" s="101"/>
      <c r="M9" s="101"/>
      <c r="N9" s="101"/>
      <c r="O9" s="101"/>
      <c r="P9" s="5" t="s">
        <v>132</v>
      </c>
      <c r="Q9" s="122" t="s">
        <v>131</v>
      </c>
      <c r="R9" s="122"/>
      <c r="S9" s="119" t="s">
        <v>143</v>
      </c>
      <c r="T9" s="119"/>
      <c r="U9" s="119"/>
      <c r="V9" s="119"/>
      <c r="W9" s="119"/>
      <c r="X9" s="119"/>
      <c r="Y9" s="119"/>
      <c r="Z9" s="119"/>
      <c r="AA9" s="119"/>
      <c r="AB9" s="119"/>
      <c r="AC9" s="119"/>
      <c r="AD9" s="119"/>
      <c r="AE9" s="119"/>
      <c r="AF9" s="120" t="s">
        <v>130</v>
      </c>
      <c r="AG9" s="102" t="s">
        <v>129</v>
      </c>
      <c r="AH9" s="119" t="s">
        <v>128</v>
      </c>
      <c r="AI9" s="119"/>
      <c r="AJ9" s="119"/>
      <c r="AK9" s="119"/>
      <c r="AL9" s="119"/>
      <c r="AM9" s="119"/>
      <c r="AN9" s="119"/>
      <c r="AO9" s="119"/>
      <c r="AP9" s="119"/>
      <c r="AQ9" s="119"/>
      <c r="AR9" s="119"/>
      <c r="AS9" s="119"/>
      <c r="AT9" s="102" t="s">
        <v>192</v>
      </c>
      <c r="AU9" s="102" t="s">
        <v>193</v>
      </c>
      <c r="AV9" s="102" t="s">
        <v>194</v>
      </c>
      <c r="AW9" s="127" t="s">
        <v>127</v>
      </c>
      <c r="AX9" s="127"/>
      <c r="AY9" s="127"/>
      <c r="AZ9" s="127"/>
      <c r="BA9" s="127"/>
      <c r="BB9" s="127"/>
      <c r="BC9" s="127"/>
      <c r="BD9" s="127"/>
      <c r="BE9" s="127"/>
      <c r="BF9" s="127"/>
      <c r="BG9" s="127"/>
      <c r="BH9" s="127"/>
      <c r="BI9" s="123" t="s">
        <v>189</v>
      </c>
      <c r="BJ9" s="123" t="s">
        <v>190</v>
      </c>
      <c r="BK9" s="123" t="s">
        <v>191</v>
      </c>
    </row>
    <row r="10" spans="1:63" ht="87.75" customHeight="1" thickBot="1" x14ac:dyDescent="0.3">
      <c r="A10" s="90"/>
      <c r="B10" s="92"/>
      <c r="C10" s="92"/>
      <c r="D10" s="92"/>
      <c r="E10" s="92"/>
      <c r="F10" s="8" t="s">
        <v>126</v>
      </c>
      <c r="G10" s="9" t="s">
        <v>125</v>
      </c>
      <c r="H10" s="10" t="s">
        <v>124</v>
      </c>
      <c r="I10" s="11" t="s">
        <v>123</v>
      </c>
      <c r="J10" s="12" t="s">
        <v>122</v>
      </c>
      <c r="K10" s="12" t="s">
        <v>121</v>
      </c>
      <c r="L10" s="9" t="s">
        <v>120</v>
      </c>
      <c r="M10" s="9" t="s">
        <v>119</v>
      </c>
      <c r="N10" s="12" t="s">
        <v>118</v>
      </c>
      <c r="O10" s="12" t="s">
        <v>117</v>
      </c>
      <c r="P10" s="12" t="s">
        <v>116</v>
      </c>
      <c r="Q10" s="12" t="s">
        <v>115</v>
      </c>
      <c r="R10" s="12" t="s">
        <v>114</v>
      </c>
      <c r="S10" s="13" t="s">
        <v>6</v>
      </c>
      <c r="T10" s="13" t="s">
        <v>7</v>
      </c>
      <c r="U10" s="13" t="s">
        <v>8</v>
      </c>
      <c r="V10" s="13" t="s">
        <v>9</v>
      </c>
      <c r="W10" s="13" t="s">
        <v>10</v>
      </c>
      <c r="X10" s="13" t="s">
        <v>11</v>
      </c>
      <c r="Y10" s="13" t="s">
        <v>12</v>
      </c>
      <c r="Z10" s="13" t="s">
        <v>13</v>
      </c>
      <c r="AA10" s="13" t="s">
        <v>14</v>
      </c>
      <c r="AB10" s="13" t="s">
        <v>15</v>
      </c>
      <c r="AC10" s="13" t="s">
        <v>16</v>
      </c>
      <c r="AD10" s="13" t="s">
        <v>17</v>
      </c>
      <c r="AE10" s="14" t="s">
        <v>144</v>
      </c>
      <c r="AF10" s="121"/>
      <c r="AG10" s="103"/>
      <c r="AH10" s="13" t="s">
        <v>6</v>
      </c>
      <c r="AI10" s="13" t="s">
        <v>7</v>
      </c>
      <c r="AJ10" s="13" t="s">
        <v>8</v>
      </c>
      <c r="AK10" s="13" t="s">
        <v>9</v>
      </c>
      <c r="AL10" s="27" t="s">
        <v>10</v>
      </c>
      <c r="AM10" s="27" t="s">
        <v>11</v>
      </c>
      <c r="AN10" s="13" t="s">
        <v>12</v>
      </c>
      <c r="AO10" s="13" t="s">
        <v>13</v>
      </c>
      <c r="AP10" s="13" t="s">
        <v>14</v>
      </c>
      <c r="AQ10" s="13" t="s">
        <v>15</v>
      </c>
      <c r="AR10" s="13" t="s">
        <v>16</v>
      </c>
      <c r="AS10" s="13" t="s">
        <v>17</v>
      </c>
      <c r="AT10" s="103"/>
      <c r="AU10" s="103"/>
      <c r="AV10" s="103"/>
      <c r="AW10" s="7" t="s">
        <v>6</v>
      </c>
      <c r="AX10" s="7" t="s">
        <v>7</v>
      </c>
      <c r="AY10" s="7" t="s">
        <v>8</v>
      </c>
      <c r="AZ10" s="7" t="s">
        <v>9</v>
      </c>
      <c r="BA10" s="7" t="s">
        <v>10</v>
      </c>
      <c r="BB10" s="7" t="s">
        <v>11</v>
      </c>
      <c r="BC10" s="7" t="s">
        <v>12</v>
      </c>
      <c r="BD10" s="7" t="s">
        <v>13</v>
      </c>
      <c r="BE10" s="7" t="s">
        <v>14</v>
      </c>
      <c r="BF10" s="7" t="s">
        <v>15</v>
      </c>
      <c r="BG10" s="7" t="s">
        <v>16</v>
      </c>
      <c r="BH10" s="7" t="s">
        <v>17</v>
      </c>
      <c r="BI10" s="124"/>
      <c r="BJ10" s="124"/>
      <c r="BK10" s="124"/>
    </row>
    <row r="11" spans="1:63" s="28" customFormat="1" ht="111" customHeight="1" x14ac:dyDescent="0.25">
      <c r="A11" s="79">
        <v>1</v>
      </c>
      <c r="B11" s="51" t="s">
        <v>36</v>
      </c>
      <c r="C11" s="51" t="s">
        <v>36</v>
      </c>
      <c r="D11" s="80" t="s">
        <v>221</v>
      </c>
      <c r="E11" s="80" t="s">
        <v>222</v>
      </c>
      <c r="F11" s="46" t="s">
        <v>223</v>
      </c>
      <c r="G11" s="46" t="s">
        <v>113</v>
      </c>
      <c r="H11" s="47" t="s">
        <v>224</v>
      </c>
      <c r="I11" s="48">
        <v>7.0000000000000007E-2</v>
      </c>
      <c r="J11" s="49" t="s">
        <v>151</v>
      </c>
      <c r="K11" s="49" t="s">
        <v>154</v>
      </c>
      <c r="L11" s="47" t="s">
        <v>225</v>
      </c>
      <c r="M11" s="50">
        <v>44105</v>
      </c>
      <c r="N11" s="50">
        <v>44196</v>
      </c>
      <c r="O11" s="51" t="s">
        <v>226</v>
      </c>
      <c r="P11" s="52"/>
      <c r="Q11" s="117"/>
      <c r="R11" s="53" t="s">
        <v>156</v>
      </c>
      <c r="S11" s="54">
        <v>0</v>
      </c>
      <c r="T11" s="54">
        <v>0</v>
      </c>
      <c r="U11" s="54">
        <v>0</v>
      </c>
      <c r="V11" s="54">
        <v>0</v>
      </c>
      <c r="W11" s="54">
        <v>0</v>
      </c>
      <c r="X11" s="54">
        <v>0</v>
      </c>
      <c r="Y11" s="55">
        <v>0</v>
      </c>
      <c r="Z11" s="55">
        <v>0</v>
      </c>
      <c r="AA11" s="55"/>
      <c r="AB11" s="55"/>
      <c r="AC11" s="55"/>
      <c r="AD11" s="55"/>
      <c r="AE11" s="56">
        <f>SUBTOTAL(9,S11:AD11)</f>
        <v>0</v>
      </c>
      <c r="AF11" s="57"/>
      <c r="AG11" s="58"/>
      <c r="AH11" s="52"/>
      <c r="AI11" s="52"/>
      <c r="AJ11" s="52"/>
      <c r="AK11" s="52"/>
      <c r="AL11" s="52"/>
      <c r="AM11" s="52"/>
      <c r="AN11" s="52"/>
      <c r="AO11" s="52"/>
      <c r="AP11" s="52"/>
      <c r="AQ11" s="52"/>
      <c r="AR11" s="52"/>
      <c r="AS11" s="52"/>
      <c r="AT11" s="52"/>
      <c r="AU11" s="52"/>
      <c r="AV11" s="52"/>
      <c r="AW11" s="59">
        <v>0.08</v>
      </c>
      <c r="AX11" s="59">
        <v>0.08</v>
      </c>
      <c r="AY11" s="59">
        <v>0.08</v>
      </c>
      <c r="AZ11" s="59">
        <v>0.08</v>
      </c>
      <c r="BA11" s="52"/>
      <c r="BB11" s="52"/>
      <c r="BC11" s="52"/>
      <c r="BD11" s="52"/>
      <c r="BE11" s="52"/>
      <c r="BF11" s="52"/>
      <c r="BG11" s="52"/>
      <c r="BH11" s="52"/>
      <c r="BI11" s="52"/>
      <c r="BJ11" s="52"/>
      <c r="BK11" s="52"/>
    </row>
    <row r="12" spans="1:63" s="28" customFormat="1" ht="118.5" customHeight="1" x14ac:dyDescent="0.25">
      <c r="A12" s="79">
        <v>2</v>
      </c>
      <c r="B12" s="65" t="s">
        <v>36</v>
      </c>
      <c r="C12" s="65" t="s">
        <v>36</v>
      </c>
      <c r="D12" s="81" t="s">
        <v>221</v>
      </c>
      <c r="E12" s="81" t="s">
        <v>222</v>
      </c>
      <c r="F12" s="60" t="s">
        <v>227</v>
      </c>
      <c r="G12" s="60" t="s">
        <v>141</v>
      </c>
      <c r="H12" s="61" t="s">
        <v>228</v>
      </c>
      <c r="I12" s="48">
        <v>7.0000000000000007E-2</v>
      </c>
      <c r="J12" s="62" t="s">
        <v>151</v>
      </c>
      <c r="K12" s="62" t="s">
        <v>154</v>
      </c>
      <c r="L12" s="61" t="s">
        <v>229</v>
      </c>
      <c r="M12" s="50">
        <v>44105</v>
      </c>
      <c r="N12" s="50">
        <v>44196</v>
      </c>
      <c r="O12" s="51" t="s">
        <v>226</v>
      </c>
      <c r="P12" s="52"/>
      <c r="Q12" s="118"/>
      <c r="R12" s="53" t="s">
        <v>156</v>
      </c>
      <c r="S12" s="54">
        <v>0</v>
      </c>
      <c r="T12" s="54">
        <v>0</v>
      </c>
      <c r="U12" s="54">
        <v>0</v>
      </c>
      <c r="V12" s="54">
        <v>0</v>
      </c>
      <c r="W12" s="54">
        <v>0</v>
      </c>
      <c r="X12" s="54">
        <v>0</v>
      </c>
      <c r="Y12" s="55">
        <v>0</v>
      </c>
      <c r="Z12" s="55">
        <v>0</v>
      </c>
      <c r="AA12" s="55"/>
      <c r="AB12" s="55"/>
      <c r="AC12" s="55"/>
      <c r="AD12" s="55"/>
      <c r="AE12" s="56">
        <f t="shared" ref="AE12:AE13" si="0">SUBTOTAL(9,S12:AD12)</f>
        <v>0</v>
      </c>
      <c r="AF12" s="57"/>
      <c r="AG12" s="58"/>
      <c r="AH12" s="52"/>
      <c r="AI12" s="52"/>
      <c r="AJ12" s="52"/>
      <c r="AK12" s="52"/>
      <c r="AL12" s="52"/>
      <c r="AM12" s="52"/>
      <c r="AN12" s="52"/>
      <c r="AO12" s="52"/>
      <c r="AP12" s="52"/>
      <c r="AQ12" s="52"/>
      <c r="AR12" s="52"/>
      <c r="AS12" s="52"/>
      <c r="AT12" s="52"/>
      <c r="AU12" s="52"/>
      <c r="AV12" s="52"/>
      <c r="AW12" s="59"/>
      <c r="AX12" s="59"/>
      <c r="AY12" s="59"/>
      <c r="AZ12" s="59"/>
      <c r="BA12" s="52"/>
      <c r="BB12" s="52"/>
      <c r="BC12" s="52"/>
      <c r="BD12" s="52"/>
      <c r="BE12" s="52"/>
      <c r="BF12" s="52"/>
      <c r="BG12" s="52"/>
      <c r="BH12" s="52"/>
      <c r="BI12" s="52"/>
      <c r="BJ12" s="52"/>
      <c r="BK12" s="52"/>
    </row>
    <row r="13" spans="1:63" s="28" customFormat="1" ht="138" customHeight="1" x14ac:dyDescent="0.25">
      <c r="A13" s="79">
        <v>3</v>
      </c>
      <c r="B13" s="51" t="s">
        <v>36</v>
      </c>
      <c r="C13" s="51" t="s">
        <v>36</v>
      </c>
      <c r="D13" s="80" t="s">
        <v>221</v>
      </c>
      <c r="E13" s="80" t="s">
        <v>222</v>
      </c>
      <c r="F13" s="46" t="s">
        <v>230</v>
      </c>
      <c r="G13" s="46" t="s">
        <v>141</v>
      </c>
      <c r="H13" s="47" t="s">
        <v>231</v>
      </c>
      <c r="I13" s="48">
        <v>7.0000000000000007E-2</v>
      </c>
      <c r="J13" s="49" t="s">
        <v>151</v>
      </c>
      <c r="K13" s="49" t="s">
        <v>154</v>
      </c>
      <c r="L13" s="47" t="s">
        <v>232</v>
      </c>
      <c r="M13" s="50">
        <v>44105</v>
      </c>
      <c r="N13" s="50">
        <v>44196</v>
      </c>
      <c r="O13" s="51" t="s">
        <v>226</v>
      </c>
      <c r="P13" s="52"/>
      <c r="Q13" s="118"/>
      <c r="R13" s="53" t="s">
        <v>156</v>
      </c>
      <c r="S13" s="54">
        <v>0</v>
      </c>
      <c r="T13" s="54">
        <v>0</v>
      </c>
      <c r="U13" s="54">
        <v>0</v>
      </c>
      <c r="V13" s="54">
        <v>0</v>
      </c>
      <c r="W13" s="54">
        <v>0</v>
      </c>
      <c r="X13" s="54">
        <v>0</v>
      </c>
      <c r="Y13" s="55">
        <v>0</v>
      </c>
      <c r="Z13" s="55">
        <v>0</v>
      </c>
      <c r="AA13" s="55"/>
      <c r="AB13" s="55"/>
      <c r="AC13" s="55"/>
      <c r="AD13" s="55"/>
      <c r="AE13" s="56">
        <f t="shared" si="0"/>
        <v>0</v>
      </c>
      <c r="AF13" s="57"/>
      <c r="AG13" s="58"/>
      <c r="AH13" s="52"/>
      <c r="AI13" s="52"/>
      <c r="AJ13" s="52"/>
      <c r="AK13" s="52"/>
      <c r="AL13" s="52"/>
      <c r="AM13" s="52"/>
      <c r="AN13" s="52"/>
      <c r="AO13" s="52"/>
      <c r="AP13" s="52"/>
      <c r="AQ13" s="52"/>
      <c r="AR13" s="52"/>
      <c r="AS13" s="52"/>
      <c r="AT13" s="52"/>
      <c r="AU13" s="52"/>
      <c r="AV13" s="52"/>
      <c r="AW13" s="59"/>
      <c r="AX13" s="59"/>
      <c r="AY13" s="59"/>
      <c r="AZ13" s="59"/>
      <c r="BA13" s="52"/>
      <c r="BB13" s="52"/>
      <c r="BC13" s="52"/>
      <c r="BD13" s="52"/>
      <c r="BE13" s="52"/>
      <c r="BF13" s="52"/>
      <c r="BG13" s="52"/>
      <c r="BH13" s="52"/>
      <c r="BI13" s="52"/>
      <c r="BJ13" s="52"/>
      <c r="BK13" s="52"/>
    </row>
    <row r="14" spans="1:63" s="28" customFormat="1" ht="220.5" customHeight="1" x14ac:dyDescent="0.25">
      <c r="A14" s="79">
        <v>4</v>
      </c>
      <c r="B14" s="63" t="s">
        <v>35</v>
      </c>
      <c r="C14" s="63" t="s">
        <v>69</v>
      </c>
      <c r="D14" s="63" t="s">
        <v>46</v>
      </c>
      <c r="E14" s="63" t="s">
        <v>149</v>
      </c>
      <c r="F14" s="63" t="s">
        <v>150</v>
      </c>
      <c r="G14" s="64" t="s">
        <v>141</v>
      </c>
      <c r="H14" s="65" t="s">
        <v>175</v>
      </c>
      <c r="I14" s="48">
        <v>0.08</v>
      </c>
      <c r="J14" s="66" t="s">
        <v>153</v>
      </c>
      <c r="K14" s="66" t="s">
        <v>152</v>
      </c>
      <c r="L14" s="67" t="s">
        <v>182</v>
      </c>
      <c r="M14" s="68" t="s">
        <v>145</v>
      </c>
      <c r="N14" s="69">
        <v>44196</v>
      </c>
      <c r="O14" s="51" t="s">
        <v>226</v>
      </c>
      <c r="P14" s="52"/>
      <c r="Q14" s="118"/>
      <c r="R14" s="53" t="s">
        <v>156</v>
      </c>
      <c r="S14" s="54">
        <v>0</v>
      </c>
      <c r="T14" s="54">
        <v>0</v>
      </c>
      <c r="U14" s="54">
        <v>0.25</v>
      </c>
      <c r="V14" s="54">
        <v>0</v>
      </c>
      <c r="W14" s="54">
        <v>0</v>
      </c>
      <c r="X14" s="54">
        <v>0.25</v>
      </c>
      <c r="Y14" s="55">
        <v>0.05</v>
      </c>
      <c r="Z14" s="55">
        <v>0.1</v>
      </c>
      <c r="AA14" s="55"/>
      <c r="AB14" s="55"/>
      <c r="AC14" s="55"/>
      <c r="AD14" s="55"/>
      <c r="AE14" s="56">
        <f>SUBTOTAL(9,S14:AD14)</f>
        <v>0.65</v>
      </c>
      <c r="AF14" s="57" t="s">
        <v>204</v>
      </c>
      <c r="AG14" s="58" t="s">
        <v>202</v>
      </c>
      <c r="AH14" s="52"/>
      <c r="AI14" s="52"/>
      <c r="AJ14" s="52"/>
      <c r="AK14" s="52"/>
      <c r="AL14" s="52"/>
      <c r="AM14" s="52"/>
      <c r="AN14" s="52"/>
      <c r="AO14" s="52"/>
      <c r="AP14" s="52"/>
      <c r="AQ14" s="52"/>
      <c r="AR14" s="52"/>
      <c r="AS14" s="52"/>
      <c r="AT14" s="52"/>
      <c r="AU14" s="52"/>
      <c r="AV14" s="52"/>
      <c r="AW14" s="59">
        <v>0.08</v>
      </c>
      <c r="AX14" s="59">
        <v>0.08</v>
      </c>
      <c r="AY14" s="59">
        <v>0.08</v>
      </c>
      <c r="AZ14" s="59">
        <v>0.08</v>
      </c>
      <c r="BA14" s="52"/>
      <c r="BB14" s="52"/>
      <c r="BC14" s="52"/>
      <c r="BD14" s="52"/>
      <c r="BE14" s="52"/>
      <c r="BF14" s="52"/>
      <c r="BG14" s="52"/>
      <c r="BH14" s="52"/>
      <c r="BI14" s="52"/>
      <c r="BJ14" s="52"/>
      <c r="BK14" s="52"/>
    </row>
    <row r="15" spans="1:63" s="28" customFormat="1" ht="225.75" customHeight="1" x14ac:dyDescent="0.25">
      <c r="A15" s="82">
        <v>5</v>
      </c>
      <c r="B15" s="70" t="s">
        <v>35</v>
      </c>
      <c r="C15" s="70" t="s">
        <v>69</v>
      </c>
      <c r="D15" s="70" t="s">
        <v>46</v>
      </c>
      <c r="E15" s="70" t="s">
        <v>73</v>
      </c>
      <c r="F15" s="70" t="s">
        <v>146</v>
      </c>
      <c r="G15" s="71" t="s">
        <v>113</v>
      </c>
      <c r="H15" s="72" t="s">
        <v>147</v>
      </c>
      <c r="I15" s="48">
        <v>7.0000000000000007E-2</v>
      </c>
      <c r="J15" s="73" t="s">
        <v>151</v>
      </c>
      <c r="K15" s="66" t="s">
        <v>152</v>
      </c>
      <c r="L15" s="67" t="s">
        <v>176</v>
      </c>
      <c r="M15" s="68" t="s">
        <v>145</v>
      </c>
      <c r="N15" s="74">
        <v>44196</v>
      </c>
      <c r="O15" s="51" t="s">
        <v>226</v>
      </c>
      <c r="P15" s="75"/>
      <c r="Q15" s="118"/>
      <c r="R15" s="53" t="s">
        <v>156</v>
      </c>
      <c r="S15" s="59">
        <v>0</v>
      </c>
      <c r="T15" s="59">
        <v>0</v>
      </c>
      <c r="U15" s="59">
        <v>0.1</v>
      </c>
      <c r="V15" s="59">
        <v>0</v>
      </c>
      <c r="W15" s="76">
        <v>0</v>
      </c>
      <c r="X15" s="59">
        <v>0.3</v>
      </c>
      <c r="Y15" s="76">
        <v>0.1</v>
      </c>
      <c r="Z15" s="76">
        <v>0.05</v>
      </c>
      <c r="AA15" s="76"/>
      <c r="AB15" s="76"/>
      <c r="AC15" s="76"/>
      <c r="AD15" s="76"/>
      <c r="AE15" s="56">
        <f>SUBTOTAL(9,S15:AD15)</f>
        <v>0.55000000000000004</v>
      </c>
      <c r="AF15" s="57" t="s">
        <v>205</v>
      </c>
      <c r="AG15" s="57" t="s">
        <v>203</v>
      </c>
      <c r="AH15" s="75"/>
      <c r="AI15" s="75"/>
      <c r="AJ15" s="75"/>
      <c r="AK15" s="75"/>
      <c r="AL15" s="75"/>
      <c r="AM15" s="75"/>
      <c r="AN15" s="75"/>
      <c r="AO15" s="75"/>
      <c r="AP15" s="75"/>
      <c r="AQ15" s="75"/>
      <c r="AR15" s="75"/>
      <c r="AS15" s="75"/>
      <c r="AT15" s="75"/>
      <c r="AU15" s="75"/>
      <c r="AV15" s="75"/>
      <c r="AW15" s="77">
        <v>0.05</v>
      </c>
      <c r="AX15" s="77">
        <v>0</v>
      </c>
      <c r="AY15" s="77">
        <v>0</v>
      </c>
      <c r="AZ15" s="78">
        <v>0.1</v>
      </c>
      <c r="BA15" s="75"/>
      <c r="BB15" s="75"/>
      <c r="BC15" s="75"/>
      <c r="BD15" s="75"/>
      <c r="BE15" s="75"/>
      <c r="BF15" s="75"/>
      <c r="BG15" s="75"/>
      <c r="BH15" s="75"/>
      <c r="BI15" s="75"/>
      <c r="BJ15" s="75"/>
      <c r="BK15" s="75"/>
    </row>
    <row r="16" spans="1:63" ht="105" x14ac:dyDescent="0.25">
      <c r="A16" s="23">
        <v>6</v>
      </c>
      <c r="B16" s="24" t="s">
        <v>36</v>
      </c>
      <c r="C16" s="24" t="s">
        <v>36</v>
      </c>
      <c r="D16" s="29" t="s">
        <v>47</v>
      </c>
      <c r="E16" s="29" t="s">
        <v>78</v>
      </c>
      <c r="F16" s="30" t="s">
        <v>157</v>
      </c>
      <c r="G16" s="31" t="s">
        <v>141</v>
      </c>
      <c r="H16" s="29" t="s">
        <v>158</v>
      </c>
      <c r="I16" s="32">
        <v>0.08</v>
      </c>
      <c r="J16" s="33" t="s">
        <v>151</v>
      </c>
      <c r="K16" s="33" t="s">
        <v>155</v>
      </c>
      <c r="L16" s="34" t="s">
        <v>178</v>
      </c>
      <c r="M16" s="15">
        <v>43845</v>
      </c>
      <c r="N16" s="15">
        <v>44196</v>
      </c>
      <c r="O16" s="24" t="s">
        <v>233</v>
      </c>
      <c r="P16" s="42"/>
      <c r="Q16" s="83">
        <v>983805000</v>
      </c>
      <c r="R16" s="42" t="s">
        <v>156</v>
      </c>
      <c r="S16" s="25">
        <v>0.03</v>
      </c>
      <c r="T16" s="17">
        <v>0.05</v>
      </c>
      <c r="U16" s="17">
        <v>0.05</v>
      </c>
      <c r="V16" s="17">
        <v>0.25</v>
      </c>
      <c r="W16" s="17">
        <v>0.1</v>
      </c>
      <c r="X16" s="17">
        <v>0.1</v>
      </c>
      <c r="Y16" s="17">
        <v>0.05</v>
      </c>
      <c r="Z16" s="17">
        <v>0.05</v>
      </c>
      <c r="AA16" s="18"/>
      <c r="AB16" s="43"/>
      <c r="AC16" s="20"/>
      <c r="AD16" s="20"/>
      <c r="AE16" s="19">
        <f>+SUM(S16:AD16)</f>
        <v>0.68</v>
      </c>
      <c r="AF16" s="20" t="s">
        <v>207</v>
      </c>
      <c r="AG16" s="20" t="s">
        <v>208</v>
      </c>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row>
    <row r="17" spans="1:63" ht="139.5" customHeight="1" x14ac:dyDescent="0.25">
      <c r="A17" s="26">
        <v>7</v>
      </c>
      <c r="B17" s="24" t="s">
        <v>36</v>
      </c>
      <c r="C17" s="24" t="s">
        <v>36</v>
      </c>
      <c r="D17" s="29" t="s">
        <v>47</v>
      </c>
      <c r="E17" s="29" t="s">
        <v>78</v>
      </c>
      <c r="F17" s="35" t="s">
        <v>159</v>
      </c>
      <c r="G17" s="30" t="s">
        <v>141</v>
      </c>
      <c r="H17" s="29" t="s">
        <v>160</v>
      </c>
      <c r="I17" s="32">
        <v>7.0000000000000007E-2</v>
      </c>
      <c r="J17" s="36" t="s">
        <v>151</v>
      </c>
      <c r="K17" s="36" t="s">
        <v>152</v>
      </c>
      <c r="L17" s="29" t="s">
        <v>179</v>
      </c>
      <c r="M17" s="15">
        <v>43859</v>
      </c>
      <c r="N17" s="15">
        <v>44192</v>
      </c>
      <c r="O17" s="24" t="s">
        <v>233</v>
      </c>
      <c r="P17" s="42"/>
      <c r="Q17" s="84"/>
      <c r="R17" s="42" t="s">
        <v>156</v>
      </c>
      <c r="S17" s="25">
        <v>0</v>
      </c>
      <c r="T17" s="21">
        <v>0</v>
      </c>
      <c r="U17" s="21">
        <v>0</v>
      </c>
      <c r="V17" s="21">
        <v>0.25</v>
      </c>
      <c r="W17" s="21">
        <v>0</v>
      </c>
      <c r="X17" s="21">
        <v>0</v>
      </c>
      <c r="Y17" s="21">
        <v>0</v>
      </c>
      <c r="Z17" s="21">
        <v>0</v>
      </c>
      <c r="AA17" s="22"/>
      <c r="AB17" s="43"/>
      <c r="AC17" s="20"/>
      <c r="AD17" s="20"/>
      <c r="AE17" s="19">
        <f t="shared" ref="AE17:AE24" si="1">+SUM(S17:AD17)</f>
        <v>0.25</v>
      </c>
      <c r="AF17" s="20" t="s">
        <v>209</v>
      </c>
      <c r="AG17" s="20" t="s">
        <v>210</v>
      </c>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row>
    <row r="18" spans="1:63" ht="321" customHeight="1" x14ac:dyDescent="0.25">
      <c r="A18" s="26">
        <v>8</v>
      </c>
      <c r="B18" s="24" t="s">
        <v>36</v>
      </c>
      <c r="C18" s="24" t="s">
        <v>36</v>
      </c>
      <c r="D18" s="29" t="s">
        <v>48</v>
      </c>
      <c r="E18" s="29" t="s">
        <v>79</v>
      </c>
      <c r="F18" s="30" t="s">
        <v>161</v>
      </c>
      <c r="G18" s="30" t="s">
        <v>113</v>
      </c>
      <c r="H18" s="29" t="s">
        <v>162</v>
      </c>
      <c r="I18" s="32">
        <v>7.0000000000000007E-2</v>
      </c>
      <c r="J18" s="36" t="s">
        <v>151</v>
      </c>
      <c r="K18" s="36" t="s">
        <v>154</v>
      </c>
      <c r="L18" s="29" t="s">
        <v>180</v>
      </c>
      <c r="M18" s="15">
        <v>43862</v>
      </c>
      <c r="N18" s="15">
        <v>44196</v>
      </c>
      <c r="O18" s="24" t="s">
        <v>233</v>
      </c>
      <c r="P18" s="42"/>
      <c r="Q18" s="84"/>
      <c r="R18" s="42" t="s">
        <v>156</v>
      </c>
      <c r="S18" s="25">
        <v>0</v>
      </c>
      <c r="T18" s="21">
        <v>0.09</v>
      </c>
      <c r="U18" s="21">
        <v>0.09</v>
      </c>
      <c r="V18" s="21">
        <v>0.09</v>
      </c>
      <c r="W18" s="21">
        <v>0.09</v>
      </c>
      <c r="X18" s="21">
        <v>0.09</v>
      </c>
      <c r="Y18" s="21">
        <v>0.09</v>
      </c>
      <c r="Z18" s="21">
        <v>0.09</v>
      </c>
      <c r="AA18" s="22"/>
      <c r="AB18" s="43"/>
      <c r="AC18" s="20"/>
      <c r="AD18" s="20"/>
      <c r="AE18" s="19">
        <f t="shared" si="1"/>
        <v>0.62999999999999989</v>
      </c>
      <c r="AF18" s="20" t="s">
        <v>211</v>
      </c>
      <c r="AG18" s="20" t="s">
        <v>212</v>
      </c>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row>
    <row r="19" spans="1:63" ht="105" x14ac:dyDescent="0.25">
      <c r="A19" s="26">
        <v>9</v>
      </c>
      <c r="B19" s="24" t="s">
        <v>36</v>
      </c>
      <c r="C19" s="24" t="s">
        <v>36</v>
      </c>
      <c r="D19" s="29" t="s">
        <v>48</v>
      </c>
      <c r="E19" s="29" t="s">
        <v>79</v>
      </c>
      <c r="F19" s="30" t="s">
        <v>163</v>
      </c>
      <c r="G19" s="30" t="s">
        <v>113</v>
      </c>
      <c r="H19" s="29" t="s">
        <v>164</v>
      </c>
      <c r="I19" s="32">
        <v>7.0000000000000007E-2</v>
      </c>
      <c r="J19" s="36" t="s">
        <v>151</v>
      </c>
      <c r="K19" s="36" t="s">
        <v>155</v>
      </c>
      <c r="L19" s="29" t="s">
        <v>177</v>
      </c>
      <c r="M19" s="15">
        <v>43862</v>
      </c>
      <c r="N19" s="15">
        <v>44165</v>
      </c>
      <c r="O19" s="24" t="s">
        <v>233</v>
      </c>
      <c r="P19" s="42"/>
      <c r="Q19" s="84"/>
      <c r="R19" s="42" t="s">
        <v>156</v>
      </c>
      <c r="S19" s="25">
        <v>0</v>
      </c>
      <c r="T19" s="21">
        <v>0</v>
      </c>
      <c r="U19" s="21">
        <v>0</v>
      </c>
      <c r="V19" s="21">
        <v>0</v>
      </c>
      <c r="W19" s="21">
        <v>0.5</v>
      </c>
      <c r="X19" s="21">
        <v>0</v>
      </c>
      <c r="Y19" s="21">
        <v>0</v>
      </c>
      <c r="Z19" s="21">
        <v>0</v>
      </c>
      <c r="AA19" s="22"/>
      <c r="AB19" s="43"/>
      <c r="AC19" s="20"/>
      <c r="AD19" s="20"/>
      <c r="AE19" s="19">
        <f t="shared" si="1"/>
        <v>0.5</v>
      </c>
      <c r="AF19" s="20" t="s">
        <v>213</v>
      </c>
      <c r="AG19" s="20"/>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row>
    <row r="20" spans="1:63" ht="162.75" customHeight="1" x14ac:dyDescent="0.25">
      <c r="A20" s="26">
        <v>10</v>
      </c>
      <c r="B20" s="24" t="s">
        <v>36</v>
      </c>
      <c r="C20" s="24" t="s">
        <v>36</v>
      </c>
      <c r="D20" s="29" t="s">
        <v>48</v>
      </c>
      <c r="E20" s="29" t="s">
        <v>79</v>
      </c>
      <c r="F20" s="30" t="s">
        <v>165</v>
      </c>
      <c r="G20" s="30" t="s">
        <v>113</v>
      </c>
      <c r="H20" s="29" t="s">
        <v>166</v>
      </c>
      <c r="I20" s="32">
        <v>7.0000000000000007E-2</v>
      </c>
      <c r="J20" s="36" t="s">
        <v>151</v>
      </c>
      <c r="K20" s="36" t="s">
        <v>183</v>
      </c>
      <c r="L20" s="29" t="s">
        <v>184</v>
      </c>
      <c r="M20" s="15">
        <v>43862</v>
      </c>
      <c r="N20" s="15">
        <v>44043</v>
      </c>
      <c r="O20" s="24" t="s">
        <v>233</v>
      </c>
      <c r="P20" s="42"/>
      <c r="Q20" s="84"/>
      <c r="R20" s="42" t="s">
        <v>156</v>
      </c>
      <c r="S20" s="25">
        <v>0</v>
      </c>
      <c r="T20" s="21">
        <v>0.1</v>
      </c>
      <c r="U20" s="21">
        <v>0.1</v>
      </c>
      <c r="V20" s="21">
        <v>0.05</v>
      </c>
      <c r="W20" s="21">
        <v>0.35</v>
      </c>
      <c r="X20" s="21">
        <v>0.1</v>
      </c>
      <c r="Y20" s="21">
        <v>0.3</v>
      </c>
      <c r="Z20" s="21" t="s">
        <v>214</v>
      </c>
      <c r="AA20" s="21" t="s">
        <v>214</v>
      </c>
      <c r="AB20" s="19" t="s">
        <v>214</v>
      </c>
      <c r="AC20" s="44" t="s">
        <v>214</v>
      </c>
      <c r="AD20" s="44" t="s">
        <v>214</v>
      </c>
      <c r="AE20" s="19">
        <f t="shared" si="1"/>
        <v>1</v>
      </c>
      <c r="AF20" s="20" t="s">
        <v>215</v>
      </c>
      <c r="AG20" s="20" t="s">
        <v>148</v>
      </c>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row>
    <row r="21" spans="1:63" ht="165" x14ac:dyDescent="0.25">
      <c r="A21" s="26">
        <v>11</v>
      </c>
      <c r="B21" s="24" t="s">
        <v>36</v>
      </c>
      <c r="C21" s="24" t="s">
        <v>36</v>
      </c>
      <c r="D21" s="29" t="s">
        <v>48</v>
      </c>
      <c r="E21" s="29" t="s">
        <v>79</v>
      </c>
      <c r="F21" s="30" t="s">
        <v>167</v>
      </c>
      <c r="G21" s="30" t="s">
        <v>113</v>
      </c>
      <c r="H21" s="37" t="s">
        <v>168</v>
      </c>
      <c r="I21" s="32">
        <v>7.0000000000000007E-2</v>
      </c>
      <c r="J21" s="36" t="s">
        <v>153</v>
      </c>
      <c r="K21" s="36" t="s">
        <v>154</v>
      </c>
      <c r="L21" s="29" t="s">
        <v>206</v>
      </c>
      <c r="M21" s="15">
        <v>43862</v>
      </c>
      <c r="N21" s="15">
        <v>44196</v>
      </c>
      <c r="O21" s="24" t="s">
        <v>233</v>
      </c>
      <c r="P21" s="42"/>
      <c r="Q21" s="84"/>
      <c r="R21" s="42" t="s">
        <v>156</v>
      </c>
      <c r="S21" s="25">
        <v>0</v>
      </c>
      <c r="T21" s="21">
        <v>0.1</v>
      </c>
      <c r="U21" s="21">
        <v>0.2</v>
      </c>
      <c r="V21" s="21">
        <v>0.2</v>
      </c>
      <c r="W21" s="21">
        <v>0.1</v>
      </c>
      <c r="X21" s="21">
        <v>0.1</v>
      </c>
      <c r="Y21" s="21">
        <v>0.1</v>
      </c>
      <c r="Z21" s="21">
        <v>0.05</v>
      </c>
      <c r="AA21" s="22"/>
      <c r="AB21" s="43"/>
      <c r="AC21" s="20"/>
      <c r="AD21" s="20"/>
      <c r="AE21" s="19">
        <f t="shared" si="1"/>
        <v>0.85</v>
      </c>
      <c r="AF21" s="20" t="s">
        <v>216</v>
      </c>
      <c r="AG21" s="20" t="s">
        <v>217</v>
      </c>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row>
    <row r="22" spans="1:63" ht="105" x14ac:dyDescent="0.25">
      <c r="A22" s="26">
        <v>12</v>
      </c>
      <c r="B22" s="24" t="s">
        <v>36</v>
      </c>
      <c r="C22" s="24" t="s">
        <v>36</v>
      </c>
      <c r="D22" s="29" t="s">
        <v>48</v>
      </c>
      <c r="E22" s="29" t="s">
        <v>79</v>
      </c>
      <c r="F22" s="30" t="s">
        <v>169</v>
      </c>
      <c r="G22" s="30" t="s">
        <v>141</v>
      </c>
      <c r="H22" s="29" t="s">
        <v>170</v>
      </c>
      <c r="I22" s="32">
        <v>7.0000000000000007E-2</v>
      </c>
      <c r="J22" s="36" t="s">
        <v>151</v>
      </c>
      <c r="K22" s="36" t="s">
        <v>155</v>
      </c>
      <c r="L22" s="34" t="s">
        <v>181</v>
      </c>
      <c r="M22" s="15">
        <v>43862</v>
      </c>
      <c r="N22" s="15">
        <v>44195</v>
      </c>
      <c r="O22" s="24" t="s">
        <v>233</v>
      </c>
      <c r="P22" s="42"/>
      <c r="Q22" s="84"/>
      <c r="R22" s="42" t="s">
        <v>156</v>
      </c>
      <c r="S22" s="25">
        <v>0</v>
      </c>
      <c r="T22" s="21">
        <v>0</v>
      </c>
      <c r="U22" s="21">
        <v>0</v>
      </c>
      <c r="V22" s="21">
        <v>0</v>
      </c>
      <c r="W22" s="21">
        <v>0</v>
      </c>
      <c r="X22" s="21">
        <v>0</v>
      </c>
      <c r="Y22" s="21">
        <v>0.5</v>
      </c>
      <c r="Z22" s="21">
        <v>0</v>
      </c>
      <c r="AA22" s="22"/>
      <c r="AB22" s="43"/>
      <c r="AC22" s="20"/>
      <c r="AD22" s="20"/>
      <c r="AE22" s="19">
        <f t="shared" si="1"/>
        <v>0.5</v>
      </c>
      <c r="AF22" s="20" t="s">
        <v>218</v>
      </c>
      <c r="AG22" s="20"/>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row>
    <row r="23" spans="1:63" ht="105" x14ac:dyDescent="0.25">
      <c r="A23" s="26">
        <v>13</v>
      </c>
      <c r="B23" s="24" t="s">
        <v>36</v>
      </c>
      <c r="C23" s="24" t="s">
        <v>36</v>
      </c>
      <c r="D23" s="29" t="s">
        <v>49</v>
      </c>
      <c r="E23" s="29" t="s">
        <v>80</v>
      </c>
      <c r="F23" s="30" t="s">
        <v>171</v>
      </c>
      <c r="G23" s="30" t="s">
        <v>113</v>
      </c>
      <c r="H23" s="29" t="s">
        <v>172</v>
      </c>
      <c r="I23" s="32">
        <v>7.0000000000000007E-2</v>
      </c>
      <c r="J23" s="36" t="s">
        <v>151</v>
      </c>
      <c r="K23" s="36" t="s">
        <v>183</v>
      </c>
      <c r="L23" s="29" t="s">
        <v>185</v>
      </c>
      <c r="M23" s="15">
        <v>43862</v>
      </c>
      <c r="N23" s="15">
        <v>44043</v>
      </c>
      <c r="O23" s="24" t="s">
        <v>233</v>
      </c>
      <c r="P23" s="42"/>
      <c r="Q23" s="84"/>
      <c r="R23" s="42" t="s">
        <v>156</v>
      </c>
      <c r="S23" s="25">
        <v>0</v>
      </c>
      <c r="T23" s="21">
        <v>0.05</v>
      </c>
      <c r="U23" s="21">
        <v>0.03</v>
      </c>
      <c r="V23" s="21">
        <v>0.5</v>
      </c>
      <c r="W23" s="21">
        <v>0.17</v>
      </c>
      <c r="X23" s="21">
        <v>0.25</v>
      </c>
      <c r="Y23" s="21" t="s">
        <v>214</v>
      </c>
      <c r="Z23" s="21" t="s">
        <v>214</v>
      </c>
      <c r="AA23" s="21" t="s">
        <v>214</v>
      </c>
      <c r="AB23" s="19" t="s">
        <v>214</v>
      </c>
      <c r="AC23" s="44" t="s">
        <v>214</v>
      </c>
      <c r="AD23" s="44" t="s">
        <v>214</v>
      </c>
      <c r="AE23" s="19">
        <f t="shared" si="1"/>
        <v>1</v>
      </c>
      <c r="AF23" s="20" t="s">
        <v>215</v>
      </c>
      <c r="AG23" s="20" t="s">
        <v>148</v>
      </c>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row>
    <row r="24" spans="1:63" ht="135" x14ac:dyDescent="0.25">
      <c r="A24" s="26">
        <v>14</v>
      </c>
      <c r="B24" s="24" t="s">
        <v>36</v>
      </c>
      <c r="C24" s="24" t="s">
        <v>36</v>
      </c>
      <c r="D24" s="29" t="s">
        <v>49</v>
      </c>
      <c r="E24" s="29" t="s">
        <v>80</v>
      </c>
      <c r="F24" s="29" t="s">
        <v>173</v>
      </c>
      <c r="G24" s="30" t="s">
        <v>141</v>
      </c>
      <c r="H24" s="29" t="s">
        <v>174</v>
      </c>
      <c r="I24" s="32">
        <v>7.0000000000000007E-2</v>
      </c>
      <c r="J24" s="36" t="s">
        <v>151</v>
      </c>
      <c r="K24" s="36" t="s">
        <v>154</v>
      </c>
      <c r="L24" s="29" t="s">
        <v>186</v>
      </c>
      <c r="M24" s="15">
        <v>44044</v>
      </c>
      <c r="N24" s="15">
        <v>44196</v>
      </c>
      <c r="O24" s="24" t="s">
        <v>233</v>
      </c>
      <c r="P24" s="42"/>
      <c r="Q24" s="85"/>
      <c r="R24" s="42" t="s">
        <v>156</v>
      </c>
      <c r="S24" s="25">
        <v>0</v>
      </c>
      <c r="T24" s="21">
        <v>0</v>
      </c>
      <c r="U24" s="21">
        <v>0</v>
      </c>
      <c r="V24" s="21">
        <v>0</v>
      </c>
      <c r="W24" s="21">
        <v>0</v>
      </c>
      <c r="X24" s="21">
        <v>0</v>
      </c>
      <c r="Y24" s="21">
        <v>0</v>
      </c>
      <c r="Z24" s="21">
        <v>0.2</v>
      </c>
      <c r="AA24" s="21"/>
      <c r="AB24" s="19"/>
      <c r="AC24" s="44"/>
      <c r="AD24" s="44"/>
      <c r="AE24" s="19">
        <f t="shared" si="1"/>
        <v>0.2</v>
      </c>
      <c r="AF24" s="20" t="s">
        <v>219</v>
      </c>
      <c r="AG24" s="20" t="s">
        <v>220</v>
      </c>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row>
  </sheetData>
  <autoFilter ref="A10:BK15" xr:uid="{00000000-0009-0000-0000-000000000000}"/>
  <dataConsolidate/>
  <mergeCells count="38">
    <mergeCell ref="BI9:BI10"/>
    <mergeCell ref="AT9:AT10"/>
    <mergeCell ref="S8:AV8"/>
    <mergeCell ref="AW8:BK8"/>
    <mergeCell ref="AW9:BH9"/>
    <mergeCell ref="BJ9:BJ10"/>
    <mergeCell ref="BK9:BK10"/>
    <mergeCell ref="Q11:Q15"/>
    <mergeCell ref="AH9:AS9"/>
    <mergeCell ref="AF9:AF10"/>
    <mergeCell ref="AG9:AG10"/>
    <mergeCell ref="Q9:R9"/>
    <mergeCell ref="S9:AE9"/>
    <mergeCell ref="BA1:BK3"/>
    <mergeCell ref="E2:AZ2"/>
    <mergeCell ref="E5:M5"/>
    <mergeCell ref="E6:M6"/>
    <mergeCell ref="E3:O3"/>
    <mergeCell ref="AE3:AZ3"/>
    <mergeCell ref="A4:AZ4"/>
    <mergeCell ref="N5:BK6"/>
    <mergeCell ref="X3:AD3"/>
    <mergeCell ref="Q16:Q24"/>
    <mergeCell ref="A1:D3"/>
    <mergeCell ref="A5:D5"/>
    <mergeCell ref="A9:A10"/>
    <mergeCell ref="B9:B10"/>
    <mergeCell ref="C9:C10"/>
    <mergeCell ref="D9:D10"/>
    <mergeCell ref="A8:R8"/>
    <mergeCell ref="A6:D6"/>
    <mergeCell ref="E1:AZ1"/>
    <mergeCell ref="A7:AZ7"/>
    <mergeCell ref="E9:E10"/>
    <mergeCell ref="F9:O9"/>
    <mergeCell ref="AU9:AU10"/>
    <mergeCell ref="AV9:AV10"/>
    <mergeCell ref="P3:W3"/>
  </mergeCells>
  <dataValidations count="8">
    <dataValidation type="list" allowBlank="1" showInputMessage="1" showErrorMessage="1" sqref="B14:B15 C14:F14 B11:C13" xr:uid="{00000000-0002-0000-0000-000000000000}">
      <formula1>objetivoest</formula1>
    </dataValidation>
    <dataValidation type="list" allowBlank="1" showInputMessage="1" showErrorMessage="1" sqref="C15" xr:uid="{00000000-0002-0000-0000-000002000000}">
      <formula1>linea</formula1>
    </dataValidation>
    <dataValidation type="list" allowBlank="1" showInputMessage="1" showErrorMessage="1" sqref="E15" xr:uid="{00000000-0002-0000-0000-000003000000}">
      <formula1>indicador</formula1>
    </dataValidation>
    <dataValidation type="list" allowBlank="1" showInputMessage="1" showErrorMessage="1" sqref="D15" xr:uid="{00000000-0002-0000-0000-000004000000}">
      <formula1>productoe</formula1>
    </dataValidation>
    <dataValidation allowBlank="1" showInputMessage="1" showErrorMessage="1" prompt="La meta se define en número o porcentaje. Y describir a que hace referencia. Ejemplo: 16 proyectos, 6 puntos, 100% de solicitudes atendidas." sqref="H11:H15" xr:uid="{00000000-0002-0000-0000-000001000000}"/>
    <dataValidation type="list" allowBlank="1" showInputMessage="1" showErrorMessage="1" sqref="P11:P15" xr:uid="{00000000-0002-0000-0000-000005000000}">
      <formula1>mipgp</formula1>
    </dataValidation>
    <dataValidation type="list" allowBlank="1" showInputMessage="1" showErrorMessage="1" sqref="R11:R15" xr:uid="{00000000-0002-0000-0000-000006000000}">
      <formula1>rub</formula1>
    </dataValidation>
    <dataValidation type="list" allowBlank="1" showInputMessage="1" showErrorMessage="1" sqref="G11:G15" xr:uid="{00000000-0002-0000-0000-000007000000}">
      <formula1>cmetas</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CDC-C629-483C-BACE-D73D811D1596}">
  <dimension ref="A2:A9"/>
  <sheetViews>
    <sheetView workbookViewId="0">
      <selection activeCell="A5" sqref="A5"/>
    </sheetView>
  </sheetViews>
  <sheetFormatPr baseColWidth="10" defaultRowHeight="15" x14ac:dyDescent="0.25"/>
  <cols>
    <col min="1" max="1" width="61.140625" customWidth="1"/>
  </cols>
  <sheetData>
    <row r="2" spans="1:1" x14ac:dyDescent="0.25">
      <c r="A2" s="39" t="s">
        <v>195</v>
      </c>
    </row>
    <row r="3" spans="1:1" x14ac:dyDescent="0.25">
      <c r="A3" s="40"/>
    </row>
    <row r="4" spans="1:1" x14ac:dyDescent="0.25">
      <c r="A4" s="40" t="s">
        <v>196</v>
      </c>
    </row>
    <row r="5" spans="1:1" ht="30" x14ac:dyDescent="0.25">
      <c r="A5" s="41" t="s">
        <v>197</v>
      </c>
    </row>
    <row r="6" spans="1:1" ht="30" x14ac:dyDescent="0.25">
      <c r="A6" s="41" t="s">
        <v>198</v>
      </c>
    </row>
    <row r="7" spans="1:1" x14ac:dyDescent="0.25">
      <c r="A7" s="40" t="s">
        <v>199</v>
      </c>
    </row>
    <row r="8" spans="1:1" ht="30" x14ac:dyDescent="0.25">
      <c r="A8" s="41" t="s">
        <v>200</v>
      </c>
    </row>
    <row r="9" spans="1:1" ht="30" x14ac:dyDescent="0.25">
      <c r="A9" s="41" t="s">
        <v>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6"/>
      <c r="D108" s="2"/>
      <c r="E108" s="2"/>
      <c r="F108" s="2"/>
      <c r="G108" s="2"/>
      <c r="H108" s="2"/>
      <c r="I108" s="2"/>
      <c r="J108" s="2"/>
      <c r="K108" s="2"/>
      <c r="L108" s="2"/>
      <c r="M108" s="2"/>
      <c r="N108" s="2"/>
      <c r="O108" s="1"/>
      <c r="P108" s="1"/>
      <c r="Q108" s="2"/>
    </row>
    <row r="109" spans="1:17" x14ac:dyDescent="0.25">
      <c r="A109" s="2"/>
      <c r="B109" s="2"/>
      <c r="C109" s="1" t="s">
        <v>142</v>
      </c>
      <c r="D109" s="2"/>
      <c r="E109" s="2"/>
      <c r="F109" s="2"/>
      <c r="G109" s="2"/>
      <c r="H109" s="2"/>
      <c r="I109" s="2"/>
      <c r="J109" s="2"/>
      <c r="K109" s="2"/>
      <c r="L109" s="2"/>
      <c r="M109" s="2"/>
      <c r="N109" s="2"/>
      <c r="O109" s="1"/>
      <c r="P109" s="1"/>
      <c r="Q109" s="2"/>
    </row>
    <row r="110" spans="1:17" x14ac:dyDescent="0.25">
      <c r="A110" s="2"/>
      <c r="B110" s="2"/>
      <c r="C110" s="1" t="s">
        <v>141</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6"/>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vt:i4>
      </vt:variant>
    </vt:vector>
  </HeadingPairs>
  <TitlesOfParts>
    <vt:vector size="23" baseType="lpstr">
      <vt:lpstr>Matriz Plan de Acción DIPRO</vt:lpstr>
      <vt:lpstr>Instrucciones</vt:lpstr>
      <vt:lpstr>No eliminar</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2020-02-04T19:39:44Z</cp:lastPrinted>
  <dcterms:created xsi:type="dcterms:W3CDTF">2019-02-06T15:12:26Z</dcterms:created>
  <dcterms:modified xsi:type="dcterms:W3CDTF">2020-10-08T22:11:18Z</dcterms:modified>
</cp:coreProperties>
</file>