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LA\Documents\2020\PA INST 2020\AJUSTES ULTIMOS PA\"/>
    </mc:Choice>
  </mc:AlternateContent>
  <xr:revisionPtr revIDLastSave="0" documentId="8_{667909B2-E049-4EC6-8CA4-11D9F24FDA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UEVO FORMATO" sheetId="8" r:id="rId1"/>
    <sheet name="Hoja1" sheetId="12" r:id="rId2"/>
    <sheet name="instrucciones" sheetId="11" r:id="rId3"/>
  </sheets>
  <definedNames>
    <definedName name="Dependencias">#REF!</definedName>
    <definedName name="formulas">'NUEVO FORMATO'!$C$72:$C$104</definedName>
    <definedName name="indicador">'NUEVO FORMATO'!$C$72:$C$104</definedName>
    <definedName name="linea">'NUEVO FORMATO'!$C$65:$C$68</definedName>
    <definedName name="mipg">'NUEVO FORMATO'!$C$3:$H$23</definedName>
    <definedName name="mipgp">'NUEVO FORMATO'!$C$3:$C$23</definedName>
    <definedName name="objetivoest">'NUEVO FORMATO'!$C$26:$C$34</definedName>
    <definedName name="Politicas">'NUEVO FORMATO'!$C$3:$C$22</definedName>
    <definedName name="PoliticasMIPG">'NUEVO FORMATO'!$C$3:$C$5</definedName>
    <definedName name="producestrat">'NUEVO FORMATO'!$C$37:$C$60</definedName>
    <definedName name="producto">'NUEVO FORMATO'!$C$37:$C$60</definedName>
    <definedName name="productoe">'NUEVO FORMATO'!$C$37:$C$61</definedName>
    <definedName name="rub">'NUEVO FORMATO'!$C$106:$C$110</definedName>
    <definedName name="rubro">'NUEVO FORMATO'!$C$106:$C$109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8" l="1"/>
  <c r="K23" i="12" l="1"/>
  <c r="I23" i="12"/>
  <c r="I28" i="12" l="1"/>
  <c r="I2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G10" authorId="0" shapeId="0" xr:uid="{9B17D1E4-16C3-47C7-91AA-C1D9681A5C75}">
      <text>
        <r>
          <rPr>
            <b/>
            <sz val="9"/>
            <color rgb="FF000000"/>
            <rFont val="Tahoma"/>
            <family val="2"/>
          </rPr>
          <t>SANDRA: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INDIQUE SI LA CTIVIDAD CORRESPONDE 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A) LA ACTIVIDAD PRINCIPAL - META (ESTRATÉGICA), ó
</t>
        </r>
        <r>
          <rPr>
            <sz val="9"/>
            <color rgb="FF000000"/>
            <rFont val="Tahoma"/>
            <family val="2"/>
          </rPr>
          <t>B) SI ES UNA ACTIVIDAD DE GESTIÓN QUE APORTA A LA META (GESTIÓN)</t>
        </r>
      </text>
    </comment>
    <comment ref="J10" authorId="0" shapeId="0" xr:uid="{05A0F654-C451-4921-9095-433DF9319A9A}">
      <text>
        <r>
          <rPr>
            <b/>
            <sz val="9"/>
            <color rgb="FF000000"/>
            <rFont val="Tahoma"/>
            <family val="2"/>
          </rPr>
          <t>SANDRA: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indique si  la actividad se presentará en $, cantidad o %.</t>
        </r>
      </text>
    </comment>
    <comment ref="K10" authorId="0" shapeId="0" xr:uid="{82EA6B8D-4B2B-4C45-8363-19EDDA5E51AC}">
      <text>
        <r>
          <rPr>
            <b/>
            <sz val="9"/>
            <color rgb="FF000000"/>
            <rFont val="Tahoma"/>
            <family val="2"/>
          </rPr>
          <t>SANDRA: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Anual, trimestral, bimensual, mensual. </t>
        </r>
      </text>
    </comment>
  </commentList>
</comments>
</file>

<file path=xl/sharedStrings.xml><?xml version="1.0" encoding="utf-8"?>
<sst xmlns="http://schemas.openxmlformats.org/spreadsheetml/2006/main" count="196" uniqueCount="115">
  <si>
    <t>No.</t>
  </si>
  <si>
    <t>VIGENCIA</t>
  </si>
  <si>
    <t>NOMBRE DE LA DIRECCIÓN/OFICINA/COORDINACIÓN/REGIONAL</t>
  </si>
  <si>
    <t>Planeación Institucional</t>
  </si>
  <si>
    <t>MES
1</t>
  </si>
  <si>
    <t>MES
2</t>
  </si>
  <si>
    <t>MES
3</t>
  </si>
  <si>
    <t>MES
4</t>
  </si>
  <si>
    <t>MES
5</t>
  </si>
  <si>
    <t>MES
6</t>
  </si>
  <si>
    <t>MES
7</t>
  </si>
  <si>
    <t>MES
8</t>
  </si>
  <si>
    <t>MES
9</t>
  </si>
  <si>
    <t>MES
10</t>
  </si>
  <si>
    <t>MES
11</t>
  </si>
  <si>
    <t>MES
12</t>
  </si>
  <si>
    <t xml:space="preserve"> Implementar el Programa Nacional Integral de Sustitución de Cultivos de Uso Ilícito-PNIS y nuevos modelos de sustitución </t>
  </si>
  <si>
    <t>Plan de Atención Inmediata (PAI)</t>
  </si>
  <si>
    <t>Área de Cultivos Ilícitos Erradicas Voluntaria</t>
  </si>
  <si>
    <t>PISDA-PDET</t>
  </si>
  <si>
    <t>Sustitución de Cultivos de Uso Ilícito</t>
  </si>
  <si>
    <t>FORMULACIÓN Y SEGUIMIENTO PLAN DE ACCIÓN POR DEPENDENCIAS</t>
  </si>
  <si>
    <t>DIRECCIONAMIENTO ESTRATÉGICO</t>
  </si>
  <si>
    <t>OFICINA DE PLANEACIÓN</t>
  </si>
  <si>
    <t xml:space="preserve">3.630 Área de Cultivos Ilícitos Erradicadas en el Marco de los Acuerdos de Sustitución </t>
  </si>
  <si>
    <t xml:space="preserve">Realizar seguimiento al monitoreo y verificación al compromiso de erradicación de hectáreas de cultivos ilícitos.  </t>
  </si>
  <si>
    <t xml:space="preserve">Director de Sustitución de Cultivos de Uso Ilícito. </t>
  </si>
  <si>
    <t xml:space="preserve">FCP Subcuenta Sustitución </t>
  </si>
  <si>
    <t xml:space="preserve">3.630 hectáreas erradicadas </t>
  </si>
  <si>
    <t>CÓDIGO: FM-DE-01</t>
  </si>
  <si>
    <t>1. FORMULACIÓN PLAN DE ACCIÓN</t>
  </si>
  <si>
    <t xml:space="preserve">2.  REPORTE EJECUCIÓN </t>
  </si>
  <si>
    <t>3.  SEGUIMIENTO Y ALERTAS</t>
  </si>
  <si>
    <t>1.1 OBJETIVO ESTRATÉGICO</t>
  </si>
  <si>
    <t>1. 2. LINEA ESTRATEGICA</t>
  </si>
  <si>
    <t>1.3. PRODUCTO ESTRATEGICO</t>
  </si>
  <si>
    <t>1.4. INDICADOR</t>
  </si>
  <si>
    <t>1.5. DETALLES DE LA ACTIVIDAD</t>
  </si>
  <si>
    <t>1.6. MIPG</t>
  </si>
  <si>
    <t>1. 7  GESTIÓN FINANCIERA</t>
  </si>
  <si>
    <t>2.1 REPORTE  DE EJECUCIÓN DE ACTIVIDADES.</t>
  </si>
  <si>
    <t xml:space="preserve">2.1.2 OBSERVACIONES </t>
  </si>
  <si>
    <t>2.1.3
MEDIO DE VERIFICACIÓN (SOPORTE)</t>
  </si>
  <si>
    <t xml:space="preserve">2.2 REPORTE DE PRESUPUESTAL
Cifras en millones de pesos </t>
  </si>
  <si>
    <t>3.1 RESULTADO AVANCE  MENSUAL (PORCENTAJE)</t>
  </si>
  <si>
    <t>1.5.1 DESCRIPCIÓN DE LA ACTIVIDAD</t>
  </si>
  <si>
    <t>1.5.2 CLASIFICACIÓN DE ACTIVIDAD</t>
  </si>
  <si>
    <t>1.5.3  DESCRIPCIÓN DE LA META</t>
  </si>
  <si>
    <t>1.5.5 UNIDAD DE MEDIDA</t>
  </si>
  <si>
    <t>1.5.6 FRECUENCIA DE MEDICIÓN</t>
  </si>
  <si>
    <t>1.5.7 CRITERIO DE MEDICIÓN</t>
  </si>
  <si>
    <t>1. 5.8 FECHA DE INICIO</t>
  </si>
  <si>
    <t>1.5.9 FECHA DE FINALIZACIÓN</t>
  </si>
  <si>
    <t>1.5.10 RESPONSABLE DE LA ACTIVIDA</t>
  </si>
  <si>
    <t>1.6.1  POLÍTICA DE GESTIÓN Y DESEMPEÑO MIPG</t>
  </si>
  <si>
    <t>1.7.1 RECURSOS FINANCIEROS REQUERIDOS
(Cifras en pesos)</t>
  </si>
  <si>
    <t>1.7.2 RUBRO</t>
  </si>
  <si>
    <t>2.1.1 
AVANCE - ACUMULADO</t>
  </si>
  <si>
    <t>Anual</t>
  </si>
  <si>
    <t>Táctica</t>
  </si>
  <si>
    <t>1.5.4 PONDERACIÓN DE LA META</t>
  </si>
  <si>
    <t>2/01/2020</t>
  </si>
  <si>
    <t>31/12/2020</t>
  </si>
  <si>
    <t xml:space="preserve">Número de familias </t>
  </si>
  <si>
    <t>Semestral</t>
  </si>
  <si>
    <t>Número de hectáreas erradicadas</t>
  </si>
  <si>
    <t xml:space="preserve">Táctica </t>
  </si>
  <si>
    <t>Número de documentos PISDA elaborados</t>
  </si>
  <si>
    <t>Segundo semestre 100%</t>
  </si>
  <si>
    <t>* Este número no incluye las iniciativas de Puerto Rico, Meta, las cuales se encuentran en proceso de validación.</t>
  </si>
  <si>
    <t>Modelos especiales de sustitución de cultivos ilicitos</t>
  </si>
  <si>
    <t>Familias vinculadas a modelos especiales de sustitución de cultivos ilicitos</t>
  </si>
  <si>
    <t>1500 familias vinculadas al modelo Formalizar para Sustituir</t>
  </si>
  <si>
    <t>1411 familias vinculadas al modelo Territorios para la Conservación (PSA)</t>
  </si>
  <si>
    <t xml:space="preserve">2640 familias vinculadas al modelo Hecho a la Medida </t>
  </si>
  <si>
    <t>5538 familias vinculadas al modelo Sustitución con Legalidad</t>
  </si>
  <si>
    <t>2/01/2021</t>
  </si>
  <si>
    <t>31/12/2021</t>
  </si>
  <si>
    <t>2/01/2022</t>
  </si>
  <si>
    <t>31/12/2022</t>
  </si>
  <si>
    <t>$ 150.000.000.000</t>
  </si>
  <si>
    <t xml:space="preserve">
Segundo Semestre 100% - 3.630 hectáreas erradicadas.</t>
  </si>
  <si>
    <t>3.1.1                                            Meta Programada Periodo</t>
  </si>
  <si>
    <t>3.1.2
%AVANCE
(PONDERADO)</t>
  </si>
  <si>
    <t>3.1.3                    ALERTAS</t>
  </si>
  <si>
    <t>2.2.1       Acumulado Presupuesto (Millones de Pesos)</t>
  </si>
  <si>
    <t>2.2.2
% AVANCE</t>
  </si>
  <si>
    <t>2.2.3        COMENTARIOS</t>
  </si>
  <si>
    <t>VERSIÓN: 06</t>
  </si>
  <si>
    <t>FECHA DE PUBLICACIÓN:23/07/2020</t>
  </si>
  <si>
    <t>INSTRUCCIONES PARA EL SEGUIMIENTO PLAN DE ACCIÓN</t>
  </si>
  <si>
    <t>1.  El reporte se realiza mensual en las columnas de la S a la AD</t>
  </si>
  <si>
    <t>2.  El reporte se hace acorde a la unidad de medida (Unidades, porcentaje, o $)</t>
  </si>
  <si>
    <t>3.  El reporte se realiza en la frecuencia de medición establecida y acorde al criterio de medición</t>
  </si>
  <si>
    <t>4.  El reporte se realiza acumulado</t>
  </si>
  <si>
    <t>5.  En la columna AF OBSERVACIONES, se debe registrar el avance cualitativo mensual</t>
  </si>
  <si>
    <t>6.  En la columna AE  % AVANCE ACUMULADO, se debe registrar el porcentaje de avance</t>
  </si>
  <si>
    <t>Porcentaje de familias</t>
  </si>
  <si>
    <t xml:space="preserve">Anual </t>
  </si>
  <si>
    <t xml:space="preserve"> </t>
  </si>
  <si>
    <t xml:space="preserve">48 municipios </t>
  </si>
  <si>
    <t xml:space="preserve">8 municipios </t>
  </si>
  <si>
    <t>Segundo semestre 100% - 8 documentos PISDA elaborados</t>
  </si>
  <si>
    <t>Primer Semestre 50% -  24 documentos PISDA elaborados
Segundo Semestre 50% - 24 documentos PISDA elaborados</t>
  </si>
  <si>
    <t>56 Municipios con PISDA Formulado y articulado a la Hoja de Ruta Única</t>
  </si>
  <si>
    <t>Segundo semestre 100%: 42352</t>
  </si>
  <si>
    <t xml:space="preserve">Formular los documentos PISDA para los municipios PNIS ubicados en zonas PDET </t>
  </si>
  <si>
    <t xml:space="preserve">Formular los documentos PISDA para los municipios PNIS no ubicados en zonas PDET </t>
  </si>
  <si>
    <t>Vincular familias al modelo de sustitución de cultivos ilícitos  Hecho a la Medida</t>
  </si>
  <si>
    <t>Vincular familias al modelo de sustitución de cultivos ilícitos Formalizar para Sustituir.</t>
  </si>
  <si>
    <t>Vincular familias al modelo de sustitución de cultivos ilícitos Territorios para la Conservación (PSA)</t>
  </si>
  <si>
    <t>Vincular familias al modelo de sustitución de cultivos ilícitos Sustitución con Legalidad</t>
  </si>
  <si>
    <t xml:space="preserve">42362 familias con proceso de sustitución contratado </t>
  </si>
  <si>
    <t xml:space="preserve"> Comprometer los recursos necesarios para el desarrollo de Proyectos Productivos de ciclo largo para 42362 familias PNIS-Vinculadas 42362 familias PNIS</t>
  </si>
  <si>
    <t>42362 de las  familias vinculadas al PNIS cuentan con recursos comprometidos para el desarrollo de proyectos de ciclo largo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</si>
</sst>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$&quot;#,##0;[Red]\-&quot;$&quot;#,##0"/>
    <numFmt numFmtId="165" formatCode="_-&quot;$&quot;* #,##0_-;\-&quot;$&quot;* #,##0_-;_-&quot;$&quot;* &quot;-&quot;_-;_-@_-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name val="Arial Narrow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D762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9" fontId="1" fillId="0" borderId="0" applyFill="0" applyBorder="0" applyProtection="0">
      <alignment horizontal="left" vertical="center"/>
    </xf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62"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wrapText="1"/>
    </xf>
    <xf numFmtId="41" fontId="0" fillId="0" borderId="1" xfId="3" applyFont="1" applyBorder="1" applyAlignment="1">
      <alignment wrapText="1"/>
    </xf>
    <xf numFmtId="0" fontId="14" fillId="4" borderId="1" xfId="0" applyFont="1" applyFill="1" applyBorder="1" applyAlignment="1">
      <alignment horizontal="center" vertical="center" wrapText="1"/>
    </xf>
    <xf numFmtId="0" fontId="14" fillId="13" borderId="3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0" fontId="14" fillId="14" borderId="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/>
    <xf numFmtId="49" fontId="15" fillId="0" borderId="1" xfId="0" applyNumberFormat="1" applyFont="1" applyBorder="1"/>
    <xf numFmtId="0" fontId="0" fillId="0" borderId="1" xfId="0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 applyProtection="1">
      <alignment wrapText="1"/>
      <protection locked="0"/>
    </xf>
    <xf numFmtId="49" fontId="15" fillId="0" borderId="1" xfId="0" applyNumberFormat="1" applyFont="1" applyFill="1" applyBorder="1" applyAlignment="1">
      <alignment wrapText="1"/>
    </xf>
    <xf numFmtId="9" fontId="0" fillId="0" borderId="1" xfId="2" applyFont="1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49" fontId="15" fillId="0" borderId="1" xfId="0" applyNumberFormat="1" applyFont="1" applyFill="1" applyBorder="1"/>
    <xf numFmtId="49" fontId="0" fillId="0" borderId="1" xfId="0" applyNumberFormat="1" applyFill="1" applyBorder="1"/>
    <xf numFmtId="41" fontId="0" fillId="0" borderId="1" xfId="3" applyFont="1" applyFill="1" applyBorder="1" applyAlignment="1">
      <alignment wrapText="1"/>
    </xf>
    <xf numFmtId="0" fontId="0" fillId="0" borderId="0" xfId="0" applyFill="1"/>
    <xf numFmtId="0" fontId="0" fillId="0" borderId="4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0" xfId="0" applyAlignment="1">
      <alignment vertical="center" wrapText="1"/>
    </xf>
    <xf numFmtId="0" fontId="18" fillId="0" borderId="1" xfId="0" applyFont="1" applyBorder="1"/>
    <xf numFmtId="0" fontId="15" fillId="0" borderId="1" xfId="0" applyFont="1" applyBorder="1" applyAlignment="1" applyProtection="1">
      <alignment wrapText="1"/>
      <protection locked="0"/>
    </xf>
    <xf numFmtId="1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/>
    <xf numFmtId="9" fontId="0" fillId="0" borderId="1" xfId="2" applyNumberFormat="1" applyFon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25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9" fontId="0" fillId="0" borderId="22" xfId="0" applyNumberFormat="1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10" fontId="0" fillId="0" borderId="22" xfId="0" applyNumberFormat="1" applyFill="1" applyBorder="1" applyAlignment="1" applyProtection="1">
      <alignment horizontal="center" vertical="center"/>
      <protection locked="0"/>
    </xf>
    <xf numFmtId="10" fontId="0" fillId="0" borderId="16" xfId="0" applyNumberFormat="1" applyFill="1" applyBorder="1" applyAlignment="1" applyProtection="1">
      <alignment horizontal="center" vertical="center"/>
      <protection locked="0"/>
    </xf>
    <xf numFmtId="10" fontId="0" fillId="0" borderId="17" xfId="0" applyNumberFormat="1" applyFill="1" applyBorder="1" applyAlignment="1" applyProtection="1">
      <alignment horizontal="center" vertical="center"/>
      <protection locked="0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41" fontId="0" fillId="0" borderId="22" xfId="3" applyFont="1" applyFill="1" applyBorder="1" applyAlignment="1">
      <alignment horizontal="center" vertical="center" wrapText="1"/>
    </xf>
    <xf numFmtId="41" fontId="0" fillId="0" borderId="16" xfId="3" applyFont="1" applyFill="1" applyBorder="1" applyAlignment="1">
      <alignment horizontal="center" vertical="center" wrapText="1"/>
    </xf>
    <xf numFmtId="41" fontId="0" fillId="0" borderId="17" xfId="3" applyFont="1" applyFill="1" applyBorder="1" applyAlignment="1">
      <alignment horizontal="center" vertical="center" wrapText="1"/>
    </xf>
    <xf numFmtId="0" fontId="0" fillId="0" borderId="22" xfId="0" applyFill="1" applyBorder="1" applyAlignment="1" applyProtection="1">
      <alignment horizontal="center" vertical="top"/>
      <protection locked="0"/>
    </xf>
    <xf numFmtId="0" fontId="0" fillId="0" borderId="16" xfId="0" applyFill="1" applyBorder="1" applyAlignment="1" applyProtection="1">
      <alignment horizontal="center" vertical="top"/>
      <protection locked="0"/>
    </xf>
    <xf numFmtId="0" fontId="0" fillId="0" borderId="17" xfId="0" applyFill="1" applyBorder="1" applyAlignment="1" applyProtection="1">
      <alignment horizontal="center" vertical="top"/>
      <protection locked="0"/>
    </xf>
    <xf numFmtId="0" fontId="0" fillId="0" borderId="22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/>
    </xf>
    <xf numFmtId="49" fontId="0" fillId="0" borderId="22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49" fontId="0" fillId="0" borderId="17" xfId="0" applyNumberForma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6" borderId="19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14" fillId="11" borderId="1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Fill="1" applyBorder="1" applyAlignment="1" applyProtection="1">
      <alignment horizontal="left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horizontal="left" vertical="center" wrapText="1"/>
      <protection locked="0"/>
    </xf>
    <xf numFmtId="9" fontId="0" fillId="0" borderId="22" xfId="0" applyNumberFormat="1" applyFill="1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1" fontId="0" fillId="0" borderId="22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0" fillId="0" borderId="22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9" fontId="0" fillId="0" borderId="22" xfId="4" applyNumberFormat="1" applyFont="1" applyFill="1" applyBorder="1" applyAlignment="1">
      <alignment horizontal="center" vertical="center" wrapText="1"/>
    </xf>
    <xf numFmtId="49" fontId="0" fillId="0" borderId="16" xfId="4" applyNumberFormat="1" applyFont="1" applyFill="1" applyBorder="1" applyAlignment="1">
      <alignment horizontal="center" vertical="center" wrapText="1"/>
    </xf>
    <xf numFmtId="49" fontId="0" fillId="0" borderId="17" xfId="4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9" fontId="0" fillId="0" borderId="22" xfId="2" applyNumberFormat="1" applyFont="1" applyFill="1" applyBorder="1" applyAlignment="1">
      <alignment horizontal="center" vertical="center"/>
    </xf>
    <xf numFmtId="9" fontId="0" fillId="0" borderId="16" xfId="2" applyNumberFormat="1" applyFont="1" applyFill="1" applyBorder="1" applyAlignment="1">
      <alignment horizontal="center" vertical="center"/>
    </xf>
    <xf numFmtId="9" fontId="0" fillId="0" borderId="17" xfId="2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0" fillId="15" borderId="4" xfId="0" applyFill="1" applyBorder="1"/>
    <xf numFmtId="0" fontId="0" fillId="15" borderId="1" xfId="0" applyFill="1" applyBorder="1" applyAlignment="1">
      <alignment wrapText="1"/>
    </xf>
    <xf numFmtId="0" fontId="0" fillId="15" borderId="1" xfId="0" applyFill="1" applyBorder="1"/>
    <xf numFmtId="14" fontId="0" fillId="15" borderId="1" xfId="0" applyNumberFormat="1" applyFill="1" applyBorder="1" applyAlignment="1">
      <alignment vertical="center" wrapText="1"/>
    </xf>
    <xf numFmtId="0" fontId="0" fillId="15" borderId="1" xfId="0" applyFill="1" applyBorder="1" applyAlignment="1">
      <alignment horizontal="left" vertical="center" wrapText="1"/>
    </xf>
    <xf numFmtId="9" fontId="0" fillId="15" borderId="1" xfId="0" applyNumberFormat="1" applyFill="1" applyBorder="1" applyAlignment="1">
      <alignment horizontal="center" vertical="center"/>
    </xf>
    <xf numFmtId="0" fontId="0" fillId="15" borderId="1" xfId="0" applyFill="1" applyBorder="1" applyProtection="1">
      <protection locked="0"/>
    </xf>
    <xf numFmtId="10" fontId="0" fillId="15" borderId="1" xfId="0" applyNumberFormat="1" applyFill="1" applyBorder="1"/>
  </cellXfs>
  <cellStyles count="5">
    <cellStyle name="BodyStyle" xfId="1" xr:uid="{00000000-0005-0000-0000-000000000000}"/>
    <cellStyle name="Millares [0]" xfId="3" builtinId="6"/>
    <cellStyle name="Moneda [0]" xfId="4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D7620"/>
      <color rgb="FF008000"/>
      <color rgb="FF009900"/>
      <color rgb="FF33CC33"/>
      <color rgb="FF00CC00"/>
      <color rgb="FF88C0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125186</xdr:colOff>
      <xdr:row>0</xdr:row>
      <xdr:rowOff>61232</xdr:rowOff>
    </xdr:from>
    <xdr:to>
      <xdr:col>2</xdr:col>
      <xdr:colOff>917492</xdr:colOff>
      <xdr:row>2</xdr:row>
      <xdr:rowOff>148999</xdr:rowOff>
    </xdr:to>
    <xdr:pic>
      <xdr:nvPicPr>
        <xdr:cNvPr id="2" name="Imagen 1" descr="logo_firma_digital">
          <a:extLst>
            <a:ext uri="{FF2B5EF4-FFF2-40B4-BE49-F238E27FC236}">
              <a16:creationId xmlns:a16="http://schemas.microsoft.com/office/drawing/2014/main" id="{093AA82C-3D2A-411A-9B21-D2E9EABF8F88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672" y="61232"/>
          <a:ext cx="3432462" cy="8592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59</xdr:col>
      <xdr:colOff>226217</xdr:colOff>
      <xdr:row>0</xdr:row>
      <xdr:rowOff>119063</xdr:rowOff>
    </xdr:from>
    <xdr:to>
      <xdr:col>60</xdr:col>
      <xdr:colOff>318017</xdr:colOff>
      <xdr:row>3</xdr:row>
      <xdr:rowOff>55335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6411FC1-A97F-492C-B76C-114FAC8F2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08817" y="119063"/>
          <a:ext cx="1707601" cy="964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33"/>
  <sheetViews>
    <sheetView tabSelected="1" topLeftCell="AR4" zoomScale="75" zoomScaleNormal="100" workbookViewId="0">
      <selection activeCell="BH17" sqref="BH17"/>
    </sheetView>
  </sheetViews>
  <sheetFormatPr baseColWidth="10" defaultRowHeight="15" x14ac:dyDescent="0.25"/>
  <cols>
    <col min="1" max="1" width="3.7109375" customWidth="1"/>
    <col min="2" max="2" width="13.85546875" customWidth="1"/>
    <col min="3" max="3" width="14.140625" customWidth="1"/>
    <col min="4" max="4" width="14" customWidth="1"/>
    <col min="5" max="5" width="10" customWidth="1"/>
    <col min="6" max="6" width="15.85546875" customWidth="1"/>
    <col min="7" max="7" width="9.85546875" customWidth="1"/>
    <col min="8" max="8" width="14.28515625" customWidth="1"/>
    <col min="9" max="9" width="14.140625" customWidth="1"/>
    <col min="10" max="10" width="12.28515625" customWidth="1"/>
    <col min="11" max="11" width="9.28515625" customWidth="1"/>
    <col min="12" max="12" width="19.42578125" customWidth="1"/>
    <col min="13" max="13" width="14.5703125" customWidth="1"/>
    <col min="14" max="14" width="14.140625" customWidth="1"/>
    <col min="15" max="15" width="11.85546875" customWidth="1"/>
    <col min="16" max="16" width="12.28515625" customWidth="1"/>
    <col min="17" max="17" width="12.42578125" customWidth="1"/>
    <col min="18" max="18" width="10.7109375" customWidth="1"/>
    <col min="19" max="19" width="6.28515625" bestFit="1" customWidth="1"/>
    <col min="20" max="23" width="6.28515625" customWidth="1"/>
    <col min="24" max="24" width="13.28515625" customWidth="1"/>
    <col min="25" max="26" width="6.28515625" customWidth="1"/>
    <col min="27" max="27" width="11" customWidth="1"/>
    <col min="28" max="28" width="6.28515625" customWidth="1"/>
    <col min="29" max="29" width="12.140625" customWidth="1"/>
    <col min="30" max="30" width="14.140625" customWidth="1"/>
    <col min="31" max="31" width="32.85546875" customWidth="1"/>
    <col min="32" max="32" width="46" customWidth="1"/>
    <col min="33" max="33" width="15.42578125" customWidth="1"/>
    <col min="34" max="38" width="6.28515625" customWidth="1"/>
    <col min="39" max="39" width="11.28515625" customWidth="1"/>
    <col min="40" max="40" width="7" customWidth="1"/>
    <col min="41" max="46" width="6.28515625" customWidth="1"/>
    <col min="47" max="47" width="7.42578125" customWidth="1"/>
    <col min="48" max="48" width="8.28515625" customWidth="1"/>
    <col min="61" max="61" width="13.140625" customWidth="1"/>
    <col min="62" max="62" width="12" customWidth="1"/>
    <col min="63" max="63" width="11.28515625" customWidth="1"/>
  </cols>
  <sheetData>
    <row r="1" spans="1:63" s="38" customFormat="1" ht="36.75" customHeight="1" x14ac:dyDescent="0.25">
      <c r="A1" s="117"/>
      <c r="B1" s="117"/>
      <c r="C1" s="117"/>
      <c r="D1" s="117"/>
      <c r="E1" s="125" t="s">
        <v>21</v>
      </c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</row>
    <row r="2" spans="1:63" s="38" customFormat="1" ht="24" customHeight="1" x14ac:dyDescent="0.25">
      <c r="A2" s="117"/>
      <c r="B2" s="117"/>
      <c r="C2" s="117"/>
      <c r="D2" s="117"/>
      <c r="E2" s="125" t="s">
        <v>22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</row>
    <row r="3" spans="1:63" s="38" customFormat="1" ht="20.25" customHeight="1" thickBot="1" x14ac:dyDescent="0.3">
      <c r="A3" s="118"/>
      <c r="B3" s="118"/>
      <c r="C3" s="118"/>
      <c r="D3" s="118"/>
      <c r="E3" s="119" t="s">
        <v>23</v>
      </c>
      <c r="F3" s="120"/>
      <c r="G3" s="120"/>
      <c r="H3" s="120"/>
      <c r="I3" s="120"/>
      <c r="J3" s="120"/>
      <c r="K3" s="120"/>
      <c r="L3" s="120"/>
      <c r="M3" s="120"/>
      <c r="N3" s="120"/>
      <c r="O3" s="121"/>
      <c r="P3" s="122" t="s">
        <v>29</v>
      </c>
      <c r="Q3" s="123"/>
      <c r="R3" s="123"/>
      <c r="S3" s="123"/>
      <c r="T3" s="123"/>
      <c r="U3" s="123"/>
      <c r="V3" s="123"/>
      <c r="W3" s="124"/>
      <c r="X3" s="122" t="s">
        <v>88</v>
      </c>
      <c r="Y3" s="123"/>
      <c r="Z3" s="123"/>
      <c r="AA3" s="123"/>
      <c r="AB3" s="123"/>
      <c r="AC3" s="123"/>
      <c r="AD3" s="124"/>
      <c r="AE3" s="122" t="s">
        <v>89</v>
      </c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</row>
    <row r="4" spans="1:63" s="38" customFormat="1" ht="20.25" customHeight="1" thickTop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</row>
    <row r="5" spans="1:63" s="38" customFormat="1" ht="27.75" customHeight="1" x14ac:dyDescent="0.25">
      <c r="A5" s="128" t="s">
        <v>2</v>
      </c>
      <c r="B5" s="128"/>
      <c r="C5" s="128"/>
      <c r="D5" s="128"/>
      <c r="E5" s="129" t="s">
        <v>23</v>
      </c>
      <c r="F5" s="129"/>
      <c r="G5" s="129"/>
      <c r="H5" s="129"/>
      <c r="I5" s="129"/>
      <c r="J5" s="129"/>
      <c r="K5" s="129"/>
      <c r="L5" s="129"/>
      <c r="M5" s="129"/>
      <c r="N5" s="115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</row>
    <row r="6" spans="1:63" s="38" customFormat="1" ht="25.5" customHeight="1" x14ac:dyDescent="0.25">
      <c r="A6" s="130" t="s">
        <v>1</v>
      </c>
      <c r="B6" s="131"/>
      <c r="C6" s="131"/>
      <c r="D6" s="132"/>
      <c r="E6" s="133">
        <v>2020</v>
      </c>
      <c r="F6" s="134"/>
      <c r="G6" s="134"/>
      <c r="H6" s="134"/>
      <c r="I6" s="134"/>
      <c r="J6" s="134"/>
      <c r="K6" s="134"/>
      <c r="L6" s="134"/>
      <c r="M6" s="135"/>
      <c r="N6" s="115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</row>
    <row r="7" spans="1:63" s="38" customFormat="1" ht="15" customHeight="1" thickBot="1" x14ac:dyDescent="0.3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</row>
    <row r="8" spans="1:63" ht="40.5" customHeight="1" x14ac:dyDescent="0.25">
      <c r="A8" s="95" t="s">
        <v>30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4" t="s">
        <v>31</v>
      </c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151" t="s">
        <v>32</v>
      </c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</row>
    <row r="9" spans="1:63" ht="41.25" customHeight="1" x14ac:dyDescent="0.25">
      <c r="A9" s="152" t="s">
        <v>0</v>
      </c>
      <c r="B9" s="91" t="s">
        <v>33</v>
      </c>
      <c r="C9" s="91" t="s">
        <v>34</v>
      </c>
      <c r="D9" s="91" t="s">
        <v>35</v>
      </c>
      <c r="E9" s="91" t="s">
        <v>36</v>
      </c>
      <c r="F9" s="93" t="s">
        <v>37</v>
      </c>
      <c r="G9" s="93"/>
      <c r="H9" s="93"/>
      <c r="I9" s="93"/>
      <c r="J9" s="93"/>
      <c r="K9" s="93"/>
      <c r="L9" s="93"/>
      <c r="M9" s="93"/>
      <c r="N9" s="93"/>
      <c r="O9" s="93"/>
      <c r="P9" s="8" t="s">
        <v>38</v>
      </c>
      <c r="Q9" s="69" t="s">
        <v>39</v>
      </c>
      <c r="R9" s="69"/>
      <c r="S9" s="70" t="s">
        <v>40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1" t="s">
        <v>41</v>
      </c>
      <c r="AG9" s="73" t="s">
        <v>42</v>
      </c>
      <c r="AH9" s="70" t="s">
        <v>43</v>
      </c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3" t="s">
        <v>85</v>
      </c>
      <c r="AU9" s="73" t="s">
        <v>86</v>
      </c>
      <c r="AV9" s="73" t="s">
        <v>87</v>
      </c>
      <c r="AW9" s="100" t="s">
        <v>44</v>
      </c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67" t="s">
        <v>82</v>
      </c>
      <c r="BJ9" s="67" t="s">
        <v>83</v>
      </c>
      <c r="BK9" s="67" t="s">
        <v>84</v>
      </c>
    </row>
    <row r="10" spans="1:63" ht="39.75" customHeight="1" thickBot="1" x14ac:dyDescent="0.3">
      <c r="A10" s="153"/>
      <c r="B10" s="92"/>
      <c r="C10" s="92"/>
      <c r="D10" s="92"/>
      <c r="E10" s="92"/>
      <c r="F10" s="9" t="s">
        <v>45</v>
      </c>
      <c r="G10" s="19" t="s">
        <v>46</v>
      </c>
      <c r="H10" s="11" t="s">
        <v>47</v>
      </c>
      <c r="I10" s="12" t="s">
        <v>60</v>
      </c>
      <c r="J10" s="13" t="s">
        <v>48</v>
      </c>
      <c r="K10" s="13" t="s">
        <v>49</v>
      </c>
      <c r="L10" s="10" t="s">
        <v>50</v>
      </c>
      <c r="M10" s="10" t="s">
        <v>51</v>
      </c>
      <c r="N10" s="13" t="s">
        <v>52</v>
      </c>
      <c r="O10" s="13" t="s">
        <v>53</v>
      </c>
      <c r="P10" s="13" t="s">
        <v>54</v>
      </c>
      <c r="Q10" s="13" t="s">
        <v>55</v>
      </c>
      <c r="R10" s="13" t="s">
        <v>56</v>
      </c>
      <c r="S10" s="14" t="s">
        <v>4</v>
      </c>
      <c r="T10" s="14" t="s">
        <v>5</v>
      </c>
      <c r="U10" s="14" t="s">
        <v>6</v>
      </c>
      <c r="V10" s="14" t="s">
        <v>7</v>
      </c>
      <c r="W10" s="14" t="s">
        <v>8</v>
      </c>
      <c r="X10" s="14" t="s">
        <v>9</v>
      </c>
      <c r="Y10" s="14" t="s">
        <v>10</v>
      </c>
      <c r="Z10" s="14" t="s">
        <v>11</v>
      </c>
      <c r="AA10" s="14" t="s">
        <v>12</v>
      </c>
      <c r="AB10" s="14" t="s">
        <v>13</v>
      </c>
      <c r="AC10" s="14" t="s">
        <v>14</v>
      </c>
      <c r="AD10" s="14" t="s">
        <v>15</v>
      </c>
      <c r="AE10" s="15" t="s">
        <v>57</v>
      </c>
      <c r="AF10" s="72"/>
      <c r="AG10" s="74"/>
      <c r="AH10" s="14" t="s">
        <v>4</v>
      </c>
      <c r="AI10" s="14" t="s">
        <v>5</v>
      </c>
      <c r="AJ10" s="14" t="s">
        <v>6</v>
      </c>
      <c r="AK10" s="14" t="s">
        <v>7</v>
      </c>
      <c r="AL10" s="14" t="s">
        <v>8</v>
      </c>
      <c r="AM10" s="14" t="s">
        <v>9</v>
      </c>
      <c r="AN10" s="14" t="s">
        <v>10</v>
      </c>
      <c r="AO10" s="14" t="s">
        <v>11</v>
      </c>
      <c r="AP10" s="14" t="s">
        <v>12</v>
      </c>
      <c r="AQ10" s="14" t="s">
        <v>13</v>
      </c>
      <c r="AR10" s="14" t="s">
        <v>14</v>
      </c>
      <c r="AS10" s="14" t="s">
        <v>15</v>
      </c>
      <c r="AT10" s="74"/>
      <c r="AU10" s="74"/>
      <c r="AV10" s="74"/>
      <c r="AW10" s="16" t="s">
        <v>4</v>
      </c>
      <c r="AX10" s="16" t="s">
        <v>5</v>
      </c>
      <c r="AY10" s="16" t="s">
        <v>6</v>
      </c>
      <c r="AZ10" s="16" t="s">
        <v>7</v>
      </c>
      <c r="BA10" s="16" t="s">
        <v>8</v>
      </c>
      <c r="BB10" s="16" t="s">
        <v>9</v>
      </c>
      <c r="BC10" s="16" t="s">
        <v>10</v>
      </c>
      <c r="BD10" s="16" t="s">
        <v>11</v>
      </c>
      <c r="BE10" s="16" t="s">
        <v>12</v>
      </c>
      <c r="BF10" s="16" t="s">
        <v>13</v>
      </c>
      <c r="BG10" s="16" t="s">
        <v>14</v>
      </c>
      <c r="BH10" s="16" t="s">
        <v>15</v>
      </c>
      <c r="BI10" s="68"/>
      <c r="BJ10" s="68"/>
      <c r="BK10" s="68"/>
    </row>
    <row r="11" spans="1:63" s="34" customFormat="1" ht="62.25" customHeight="1" x14ac:dyDescent="0.25">
      <c r="A11" s="55"/>
      <c r="B11" s="83" t="s">
        <v>16</v>
      </c>
      <c r="C11" s="83" t="s">
        <v>20</v>
      </c>
      <c r="D11" s="83" t="s">
        <v>17</v>
      </c>
      <c r="E11" s="83" t="s">
        <v>112</v>
      </c>
      <c r="F11" s="142" t="s">
        <v>113</v>
      </c>
      <c r="G11" s="75" t="s">
        <v>66</v>
      </c>
      <c r="H11" s="142" t="s">
        <v>114</v>
      </c>
      <c r="I11" s="145">
        <v>0.4</v>
      </c>
      <c r="J11" s="83" t="s">
        <v>97</v>
      </c>
      <c r="K11" s="148" t="s">
        <v>98</v>
      </c>
      <c r="L11" s="83" t="s">
        <v>105</v>
      </c>
      <c r="M11" s="85" t="s">
        <v>61</v>
      </c>
      <c r="N11" s="88" t="s">
        <v>62</v>
      </c>
      <c r="O11" s="83" t="s">
        <v>26</v>
      </c>
      <c r="P11" s="83" t="s">
        <v>3</v>
      </c>
      <c r="Q11" s="136" t="s">
        <v>80</v>
      </c>
      <c r="R11" s="77" t="s">
        <v>27</v>
      </c>
      <c r="S11" s="80"/>
      <c r="T11" s="52"/>
      <c r="U11" s="52"/>
      <c r="V11" s="52"/>
      <c r="W11" s="52"/>
      <c r="X11" s="108"/>
      <c r="Y11" s="108"/>
      <c r="Z11" s="52"/>
      <c r="AA11" s="52"/>
      <c r="AB11" s="52"/>
      <c r="AC11" s="52"/>
      <c r="AD11" s="52"/>
      <c r="AE11" s="61"/>
      <c r="AF11" s="105"/>
      <c r="AG11" s="58"/>
      <c r="AH11" s="52"/>
      <c r="AI11" s="52"/>
      <c r="AJ11" s="52"/>
      <c r="AK11" s="52"/>
      <c r="AL11" s="52"/>
      <c r="AM11" s="109"/>
      <c r="AN11" s="110"/>
      <c r="AO11" s="113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61"/>
      <c r="BJ11" s="64"/>
      <c r="BK11" s="52"/>
    </row>
    <row r="12" spans="1:63" s="34" customFormat="1" ht="62.25" customHeight="1" x14ac:dyDescent="0.25">
      <c r="A12" s="56"/>
      <c r="B12" s="84"/>
      <c r="C12" s="84"/>
      <c r="D12" s="84"/>
      <c r="E12" s="84"/>
      <c r="F12" s="143"/>
      <c r="G12" s="84"/>
      <c r="H12" s="143"/>
      <c r="I12" s="146"/>
      <c r="J12" s="84"/>
      <c r="K12" s="149"/>
      <c r="L12" s="84"/>
      <c r="M12" s="86"/>
      <c r="N12" s="89"/>
      <c r="O12" s="84"/>
      <c r="P12" s="84"/>
      <c r="Q12" s="137"/>
      <c r="R12" s="78"/>
      <c r="S12" s="81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62"/>
      <c r="AF12" s="106"/>
      <c r="AG12" s="59"/>
      <c r="AH12" s="53"/>
      <c r="AI12" s="53"/>
      <c r="AJ12" s="53"/>
      <c r="AK12" s="53"/>
      <c r="AL12" s="53"/>
      <c r="AM12" s="62"/>
      <c r="AN12" s="111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62"/>
      <c r="BJ12" s="65"/>
      <c r="BK12" s="53"/>
    </row>
    <row r="13" spans="1:63" s="34" customFormat="1" ht="78.95" customHeight="1" x14ac:dyDescent="0.25">
      <c r="A13" s="56"/>
      <c r="B13" s="84"/>
      <c r="C13" s="84"/>
      <c r="D13" s="84"/>
      <c r="E13" s="84"/>
      <c r="F13" s="143"/>
      <c r="G13" s="84"/>
      <c r="H13" s="143"/>
      <c r="I13" s="146"/>
      <c r="J13" s="84"/>
      <c r="K13" s="149"/>
      <c r="L13" s="84"/>
      <c r="M13" s="86"/>
      <c r="N13" s="89"/>
      <c r="O13" s="84"/>
      <c r="P13" s="84"/>
      <c r="Q13" s="137"/>
      <c r="R13" s="78"/>
      <c r="S13" s="81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62"/>
      <c r="AF13" s="106"/>
      <c r="AG13" s="59"/>
      <c r="AH13" s="53"/>
      <c r="AI13" s="53"/>
      <c r="AJ13" s="53"/>
      <c r="AK13" s="53"/>
      <c r="AL13" s="53"/>
      <c r="AM13" s="62"/>
      <c r="AN13" s="111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62"/>
      <c r="BJ13" s="65"/>
      <c r="BK13" s="53"/>
    </row>
    <row r="14" spans="1:63" s="34" customFormat="1" ht="62.25" customHeight="1" x14ac:dyDescent="0.25">
      <c r="A14" s="57"/>
      <c r="B14" s="76"/>
      <c r="C14" s="76"/>
      <c r="D14" s="76"/>
      <c r="E14" s="76"/>
      <c r="F14" s="144"/>
      <c r="G14" s="76"/>
      <c r="H14" s="144"/>
      <c r="I14" s="147"/>
      <c r="J14" s="76"/>
      <c r="K14" s="150"/>
      <c r="L14" s="76"/>
      <c r="M14" s="87"/>
      <c r="N14" s="90"/>
      <c r="O14" s="76"/>
      <c r="P14" s="76"/>
      <c r="Q14" s="137"/>
      <c r="R14" s="79"/>
      <c r="S14" s="82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63"/>
      <c r="AF14" s="107"/>
      <c r="AG14" s="60"/>
      <c r="AH14" s="54"/>
      <c r="AI14" s="54"/>
      <c r="AJ14" s="54"/>
      <c r="AK14" s="54"/>
      <c r="AL14" s="54"/>
      <c r="AM14" s="63"/>
      <c r="AN14" s="112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63"/>
      <c r="BJ14" s="66"/>
      <c r="BK14" s="54"/>
    </row>
    <row r="15" spans="1:63" s="34" customFormat="1" ht="102.95" customHeight="1" x14ac:dyDescent="0.25">
      <c r="A15" s="35"/>
      <c r="B15" s="36" t="s">
        <v>16</v>
      </c>
      <c r="C15" s="36" t="s">
        <v>20</v>
      </c>
      <c r="D15" s="36" t="s">
        <v>18</v>
      </c>
      <c r="E15" s="36" t="s">
        <v>24</v>
      </c>
      <c r="F15" s="30" t="s">
        <v>25</v>
      </c>
      <c r="G15" s="36" t="s">
        <v>59</v>
      </c>
      <c r="H15" s="30" t="s">
        <v>28</v>
      </c>
      <c r="I15" s="43">
        <v>0.1</v>
      </c>
      <c r="J15" s="24" t="s">
        <v>65</v>
      </c>
      <c r="K15" s="24" t="s">
        <v>64</v>
      </c>
      <c r="L15" s="20" t="s">
        <v>81</v>
      </c>
      <c r="M15" s="31" t="s">
        <v>61</v>
      </c>
      <c r="N15" s="32" t="s">
        <v>62</v>
      </c>
      <c r="O15" s="20" t="s">
        <v>26</v>
      </c>
      <c r="P15" s="20" t="s">
        <v>3</v>
      </c>
      <c r="Q15" s="137"/>
      <c r="R15" s="33" t="s">
        <v>27</v>
      </c>
      <c r="S15" s="37"/>
      <c r="T15" s="37"/>
      <c r="U15" s="37"/>
      <c r="V15" s="37"/>
      <c r="W15" s="37"/>
      <c r="X15" s="40"/>
      <c r="Y15" s="37"/>
      <c r="Z15" s="37"/>
      <c r="AA15" s="37"/>
      <c r="AB15" s="37"/>
      <c r="AC15" s="37"/>
      <c r="AD15" s="26"/>
      <c r="AE15" s="46"/>
      <c r="AF15" s="28"/>
      <c r="AG15" s="28"/>
      <c r="AH15" s="24"/>
      <c r="AI15" s="24"/>
      <c r="AJ15" s="24"/>
      <c r="AK15" s="24"/>
      <c r="AL15" s="24"/>
      <c r="AM15" s="41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48"/>
      <c r="BJ15" s="49"/>
      <c r="BK15" s="24"/>
    </row>
    <row r="16" spans="1:63" s="34" customFormat="1" ht="68.099999999999994" customHeight="1" x14ac:dyDescent="0.25">
      <c r="A16" s="101"/>
      <c r="B16" s="75" t="s">
        <v>16</v>
      </c>
      <c r="C16" s="75" t="s">
        <v>20</v>
      </c>
      <c r="D16" s="75" t="s">
        <v>19</v>
      </c>
      <c r="E16" s="75" t="s">
        <v>104</v>
      </c>
      <c r="F16" s="20" t="s">
        <v>106</v>
      </c>
      <c r="G16" s="20" t="s">
        <v>59</v>
      </c>
      <c r="H16" s="30" t="s">
        <v>100</v>
      </c>
      <c r="I16" s="43">
        <v>0.25</v>
      </c>
      <c r="J16" s="24" t="s">
        <v>67</v>
      </c>
      <c r="K16" s="24" t="s">
        <v>64</v>
      </c>
      <c r="L16" s="27" t="s">
        <v>103</v>
      </c>
      <c r="M16" s="31" t="s">
        <v>61</v>
      </c>
      <c r="N16" s="32" t="s">
        <v>62</v>
      </c>
      <c r="O16" s="20" t="s">
        <v>26</v>
      </c>
      <c r="P16" s="20" t="s">
        <v>3</v>
      </c>
      <c r="Q16" s="137"/>
      <c r="R16" s="33" t="s">
        <v>27</v>
      </c>
      <c r="S16" s="37"/>
      <c r="T16" s="37"/>
      <c r="U16" s="37"/>
      <c r="V16" s="37"/>
      <c r="W16" s="37"/>
      <c r="X16" s="26"/>
      <c r="Y16" s="37"/>
      <c r="Z16" s="26"/>
      <c r="AA16" s="26"/>
      <c r="AB16" s="37"/>
      <c r="AC16" s="37"/>
      <c r="AD16" s="26"/>
      <c r="AE16" s="46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42"/>
      <c r="BC16" s="24"/>
      <c r="BD16" s="24"/>
      <c r="BE16" s="24"/>
      <c r="BF16" s="24"/>
      <c r="BG16" s="24"/>
      <c r="BH16" s="24"/>
      <c r="BI16" s="49"/>
      <c r="BJ16" s="49"/>
      <c r="BK16" s="24"/>
    </row>
    <row r="17" spans="1:63" s="34" customFormat="1" ht="68.099999999999994" customHeight="1" thickBot="1" x14ac:dyDescent="0.3">
      <c r="A17" s="57"/>
      <c r="B17" s="76"/>
      <c r="C17" s="76"/>
      <c r="D17" s="76"/>
      <c r="E17" s="76"/>
      <c r="F17" s="29" t="s">
        <v>107</v>
      </c>
      <c r="G17" s="20" t="s">
        <v>59</v>
      </c>
      <c r="H17" s="30" t="s">
        <v>101</v>
      </c>
      <c r="I17" s="43">
        <v>0.05</v>
      </c>
      <c r="J17" s="24" t="s">
        <v>67</v>
      </c>
      <c r="K17" s="24" t="s">
        <v>58</v>
      </c>
      <c r="L17" s="20" t="s">
        <v>102</v>
      </c>
      <c r="M17" s="31" t="s">
        <v>61</v>
      </c>
      <c r="N17" s="32" t="s">
        <v>62</v>
      </c>
      <c r="O17" s="20" t="s">
        <v>26</v>
      </c>
      <c r="P17" s="20" t="s">
        <v>3</v>
      </c>
      <c r="Q17" s="137"/>
      <c r="R17" s="33" t="s">
        <v>27</v>
      </c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29"/>
      <c r="AE17" s="47"/>
      <c r="AF17" s="6"/>
      <c r="AG17" s="1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50"/>
      <c r="BJ17" s="50"/>
      <c r="BK17" s="24"/>
    </row>
    <row r="18" spans="1:63" s="34" customFormat="1" ht="48" customHeight="1" x14ac:dyDescent="0.25">
      <c r="A18" s="139"/>
      <c r="B18" s="102" t="s">
        <v>16</v>
      </c>
      <c r="C18" s="102" t="s">
        <v>20</v>
      </c>
      <c r="D18" s="102" t="s">
        <v>70</v>
      </c>
      <c r="E18" s="102" t="s">
        <v>71</v>
      </c>
      <c r="F18" s="20" t="s">
        <v>108</v>
      </c>
      <c r="G18" s="20" t="s">
        <v>59</v>
      </c>
      <c r="H18" s="30" t="s">
        <v>74</v>
      </c>
      <c r="I18" s="44">
        <v>0.05</v>
      </c>
      <c r="J18" s="24" t="s">
        <v>63</v>
      </c>
      <c r="K18" s="24" t="s">
        <v>58</v>
      </c>
      <c r="L18" s="20" t="s">
        <v>68</v>
      </c>
      <c r="M18" s="31" t="s">
        <v>61</v>
      </c>
      <c r="N18" s="32" t="s">
        <v>62</v>
      </c>
      <c r="O18" s="20" t="s">
        <v>26</v>
      </c>
      <c r="P18" s="20" t="s">
        <v>3</v>
      </c>
      <c r="Q18" s="137"/>
      <c r="R18" s="33" t="s">
        <v>27</v>
      </c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0"/>
      <c r="AE18" s="47"/>
      <c r="AF18" s="6"/>
      <c r="AG18" s="1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50"/>
      <c r="BJ18" s="50"/>
      <c r="BK18" s="24"/>
    </row>
    <row r="19" spans="1:63" s="34" customFormat="1" ht="48" customHeight="1" x14ac:dyDescent="0.25">
      <c r="A19" s="140"/>
      <c r="B19" s="103"/>
      <c r="C19" s="103"/>
      <c r="D19" s="103"/>
      <c r="E19" s="103"/>
      <c r="F19" s="20" t="s">
        <v>109</v>
      </c>
      <c r="G19" s="20" t="s">
        <v>59</v>
      </c>
      <c r="H19" s="30" t="s">
        <v>72</v>
      </c>
      <c r="I19" s="44">
        <v>0.05</v>
      </c>
      <c r="J19" s="24" t="s">
        <v>63</v>
      </c>
      <c r="K19" s="24" t="s">
        <v>58</v>
      </c>
      <c r="L19" s="20" t="s">
        <v>68</v>
      </c>
      <c r="M19" s="31" t="s">
        <v>61</v>
      </c>
      <c r="N19" s="32" t="s">
        <v>62</v>
      </c>
      <c r="O19" s="20" t="s">
        <v>26</v>
      </c>
      <c r="P19" s="20" t="s">
        <v>3</v>
      </c>
      <c r="Q19" s="137"/>
      <c r="R19" s="33" t="s">
        <v>27</v>
      </c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0"/>
      <c r="AD19" s="30"/>
      <c r="AE19" s="47"/>
      <c r="AF19" s="6"/>
      <c r="AG19" s="1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50"/>
      <c r="BJ19" s="50"/>
      <c r="BK19" s="24"/>
    </row>
    <row r="20" spans="1:63" s="34" customFormat="1" ht="48" customHeight="1" x14ac:dyDescent="0.25">
      <c r="A20" s="140"/>
      <c r="B20" s="103"/>
      <c r="C20" s="103"/>
      <c r="D20" s="103"/>
      <c r="E20" s="103"/>
      <c r="F20" s="20" t="s">
        <v>110</v>
      </c>
      <c r="G20" s="20" t="s">
        <v>59</v>
      </c>
      <c r="H20" s="30" t="s">
        <v>73</v>
      </c>
      <c r="I20" s="44">
        <v>0.05</v>
      </c>
      <c r="J20" s="24" t="s">
        <v>63</v>
      </c>
      <c r="K20" s="24" t="s">
        <v>58</v>
      </c>
      <c r="L20" s="20" t="s">
        <v>68</v>
      </c>
      <c r="M20" s="31" t="s">
        <v>76</v>
      </c>
      <c r="N20" s="32" t="s">
        <v>77</v>
      </c>
      <c r="O20" s="20" t="s">
        <v>26</v>
      </c>
      <c r="P20" s="20" t="s">
        <v>3</v>
      </c>
      <c r="Q20" s="137"/>
      <c r="R20" s="33" t="s">
        <v>27</v>
      </c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0"/>
      <c r="AD20" s="30"/>
      <c r="AE20" s="47"/>
      <c r="AF20" s="6"/>
      <c r="AG20" s="1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50"/>
      <c r="BJ20" s="50"/>
      <c r="BK20" s="24"/>
    </row>
    <row r="21" spans="1:63" ht="48" customHeight="1" x14ac:dyDescent="0.25">
      <c r="A21" s="141"/>
      <c r="B21" s="104"/>
      <c r="C21" s="104"/>
      <c r="D21" s="104"/>
      <c r="E21" s="104"/>
      <c r="F21" s="6" t="s">
        <v>111</v>
      </c>
      <c r="G21" s="20" t="s">
        <v>59</v>
      </c>
      <c r="H21" s="21" t="s">
        <v>75</v>
      </c>
      <c r="I21" s="45">
        <v>0.05</v>
      </c>
      <c r="J21" s="1" t="s">
        <v>63</v>
      </c>
      <c r="K21" s="24" t="s">
        <v>58</v>
      </c>
      <c r="L21" s="20" t="s">
        <v>68</v>
      </c>
      <c r="M21" s="23" t="s">
        <v>78</v>
      </c>
      <c r="N21" s="22" t="s">
        <v>79</v>
      </c>
      <c r="O21" s="6" t="s">
        <v>26</v>
      </c>
      <c r="P21" s="6" t="s">
        <v>3</v>
      </c>
      <c r="Q21" s="138"/>
      <c r="R21" s="7" t="s">
        <v>27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5"/>
      <c r="AD21" s="25"/>
      <c r="AE21" s="47"/>
      <c r="AF21" s="6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51"/>
      <c r="BJ21" s="51"/>
      <c r="BK21" s="1"/>
    </row>
    <row r="22" spans="1:63" ht="33.75" customHeight="1" x14ac:dyDescent="0.25">
      <c r="A22" s="154"/>
      <c r="B22" s="155"/>
      <c r="C22" s="155"/>
      <c r="D22" s="155"/>
      <c r="E22" s="155"/>
      <c r="F22" s="156"/>
      <c r="G22" s="157"/>
      <c r="H22" s="158"/>
      <c r="I22" s="159">
        <f>SUM(I11:I21)</f>
        <v>1.0000000000000002</v>
      </c>
      <c r="J22" s="156"/>
      <c r="K22" s="156"/>
      <c r="L22" s="156"/>
      <c r="M22" s="156"/>
      <c r="N22" s="156"/>
      <c r="O22" s="156"/>
      <c r="P22" s="156"/>
      <c r="Q22" s="156"/>
      <c r="R22" s="156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61"/>
      <c r="BJ22" s="161"/>
      <c r="BK22" s="156"/>
    </row>
    <row r="23" spans="1:63" ht="33.75" customHeight="1" x14ac:dyDescent="0.25">
      <c r="A23" s="3"/>
      <c r="B23" s="6"/>
      <c r="C23" s="6"/>
      <c r="D23" s="6"/>
      <c r="E23" s="6"/>
      <c r="F23" s="1"/>
      <c r="G23" s="17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ht="33.75" customHeight="1" x14ac:dyDescent="0.25">
      <c r="A24" s="3"/>
      <c r="B24" s="6"/>
      <c r="C24" s="6"/>
      <c r="D24" s="6"/>
      <c r="E24" s="6"/>
      <c r="F24" s="1"/>
      <c r="G24" s="17"/>
      <c r="H24" s="18"/>
      <c r="I24" s="1" t="s">
        <v>99</v>
      </c>
      <c r="J24" s="1"/>
      <c r="K24" s="1"/>
      <c r="L24" s="1"/>
      <c r="M24" s="1"/>
      <c r="N24" s="1"/>
      <c r="O24" s="1"/>
      <c r="P24" s="1"/>
      <c r="Q24" s="1"/>
      <c r="R24" s="1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ht="33.75" customHeight="1" x14ac:dyDescent="0.25">
      <c r="A25" s="3"/>
      <c r="B25" s="6"/>
      <c r="C25" s="6"/>
      <c r="D25" s="6"/>
      <c r="E25" s="6"/>
      <c r="F25" s="1"/>
      <c r="G25" s="17"/>
      <c r="H25" s="18"/>
      <c r="I25" s="1" t="s">
        <v>99</v>
      </c>
      <c r="J25" s="1"/>
      <c r="K25" s="1"/>
      <c r="L25" s="1"/>
      <c r="M25" s="1"/>
      <c r="N25" s="1"/>
      <c r="O25" s="1"/>
      <c r="P25" s="1"/>
      <c r="Q25" s="1"/>
      <c r="R25" s="1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ht="33.75" customHeight="1" x14ac:dyDescent="0.25">
      <c r="A26" s="3"/>
      <c r="B26" s="6"/>
      <c r="C26" s="6"/>
      <c r="D26" s="6"/>
      <c r="E26" s="6"/>
      <c r="F26" s="1"/>
      <c r="G26" s="17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ht="33.75" customHeight="1" x14ac:dyDescent="0.25">
      <c r="A27" s="3"/>
      <c r="B27" s="6"/>
      <c r="C27" s="6"/>
      <c r="D27" s="6"/>
      <c r="E27" s="6"/>
      <c r="F27" s="1"/>
      <c r="G27" s="17"/>
      <c r="H27" s="18"/>
      <c r="I27" s="1"/>
      <c r="J27" s="1"/>
      <c r="K27" s="1"/>
      <c r="L27" s="1"/>
      <c r="M27" s="1"/>
      <c r="N27" s="1"/>
      <c r="O27" s="1"/>
      <c r="P27" s="1"/>
      <c r="Q27" s="1"/>
      <c r="R27" s="1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ht="33.75" customHeight="1" x14ac:dyDescent="0.25">
      <c r="A28" s="3"/>
      <c r="B28" s="6"/>
      <c r="C28" s="6"/>
      <c r="D28" s="6"/>
      <c r="E28" s="6"/>
      <c r="F28" s="1"/>
      <c r="G28" s="17"/>
      <c r="H28" s="18"/>
      <c r="I28" s="1"/>
      <c r="J28" s="1"/>
      <c r="K28" s="1"/>
      <c r="L28" s="1"/>
      <c r="M28" s="1"/>
      <c r="N28" s="1"/>
      <c r="O28" s="1"/>
      <c r="P28" s="1"/>
      <c r="Q28" s="1"/>
      <c r="R28" s="1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ht="33.75" customHeight="1" x14ac:dyDescent="0.25">
      <c r="A29" s="3"/>
      <c r="B29" s="6"/>
      <c r="C29" s="6"/>
      <c r="D29" s="6"/>
      <c r="E29" s="6"/>
      <c r="F29" s="1"/>
      <c r="G29" s="17"/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ht="33.75" customHeight="1" x14ac:dyDescent="0.25">
      <c r="A30" s="3"/>
      <c r="B30" s="6"/>
      <c r="C30" s="6"/>
      <c r="D30" s="6"/>
      <c r="E30" s="6"/>
      <c r="F30" s="1"/>
      <c r="G30" s="17"/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ht="33.75" customHeight="1" x14ac:dyDescent="0.25">
      <c r="A31" s="3"/>
      <c r="B31" s="6"/>
      <c r="C31" s="1"/>
      <c r="D31" s="6"/>
      <c r="E31" s="6"/>
      <c r="F31" s="1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ht="30.75" customHeight="1" thickBot="1" x14ac:dyDescent="0.3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</row>
    <row r="33" spans="1:4" x14ac:dyDescent="0.25">
      <c r="A33" s="97" t="s">
        <v>69</v>
      </c>
      <c r="B33" s="98"/>
      <c r="C33" s="98"/>
      <c r="D33" s="99"/>
    </row>
  </sheetData>
  <mergeCells count="110">
    <mergeCell ref="A7:AY7"/>
    <mergeCell ref="A5:D5"/>
    <mergeCell ref="E5:M5"/>
    <mergeCell ref="A6:D6"/>
    <mergeCell ref="E6:M6"/>
    <mergeCell ref="Q11:Q21"/>
    <mergeCell ref="B16:B17"/>
    <mergeCell ref="A18:A21"/>
    <mergeCell ref="B18:B21"/>
    <mergeCell ref="C18:C21"/>
    <mergeCell ref="D18:D21"/>
    <mergeCell ref="B11:B14"/>
    <mergeCell ref="C11:C14"/>
    <mergeCell ref="D11:D14"/>
    <mergeCell ref="E11:E14"/>
    <mergeCell ref="F11:F14"/>
    <mergeCell ref="G11:G14"/>
    <mergeCell ref="H11:H14"/>
    <mergeCell ref="I11:I14"/>
    <mergeCell ref="J11:J14"/>
    <mergeCell ref="K11:K14"/>
    <mergeCell ref="AW8:BK8"/>
    <mergeCell ref="A9:A10"/>
    <mergeCell ref="B9:B10"/>
    <mergeCell ref="A4:AY4"/>
    <mergeCell ref="N5:BK6"/>
    <mergeCell ref="A1:D3"/>
    <mergeCell ref="E3:O3"/>
    <mergeCell ref="P3:W3"/>
    <mergeCell ref="X3:AD3"/>
    <mergeCell ref="E1:AY1"/>
    <mergeCell ref="AZ1:BK3"/>
    <mergeCell ref="E2:AY2"/>
    <mergeCell ref="AE3:AY3"/>
    <mergeCell ref="C9:C10"/>
    <mergeCell ref="D9:D10"/>
    <mergeCell ref="E9:E10"/>
    <mergeCell ref="F9:O9"/>
    <mergeCell ref="BI9:BI10"/>
    <mergeCell ref="S8:AV8"/>
    <mergeCell ref="AT9:AT10"/>
    <mergeCell ref="A8:R8"/>
    <mergeCell ref="A33:D33"/>
    <mergeCell ref="AV9:AV10"/>
    <mergeCell ref="AW9:BH9"/>
    <mergeCell ref="C16:C17"/>
    <mergeCell ref="A16:A17"/>
    <mergeCell ref="E18:E21"/>
    <mergeCell ref="AF11:AF14"/>
    <mergeCell ref="W11:W14"/>
    <mergeCell ref="X11:X14"/>
    <mergeCell ref="Y11:Y14"/>
    <mergeCell ref="Z11:Z14"/>
    <mergeCell ref="AA11:AA14"/>
    <mergeCell ref="AL11:AL14"/>
    <mergeCell ref="AM11:AM14"/>
    <mergeCell ref="AN11:AN14"/>
    <mergeCell ref="AO11:AO14"/>
    <mergeCell ref="BJ9:BJ10"/>
    <mergeCell ref="BK9:BK10"/>
    <mergeCell ref="Q9:R9"/>
    <mergeCell ref="S9:AE9"/>
    <mergeCell ref="AF9:AF10"/>
    <mergeCell ref="AG9:AG10"/>
    <mergeCell ref="AH9:AS9"/>
    <mergeCell ref="AU9:AU10"/>
    <mergeCell ref="D16:D17"/>
    <mergeCell ref="E16:E17"/>
    <mergeCell ref="R11:R14"/>
    <mergeCell ref="S11:S14"/>
    <mergeCell ref="T11:T14"/>
    <mergeCell ref="U11:U14"/>
    <mergeCell ref="V11:V14"/>
    <mergeCell ref="L11:L14"/>
    <mergeCell ref="M11:M14"/>
    <mergeCell ref="N11:N14"/>
    <mergeCell ref="O11:O14"/>
    <mergeCell ref="P11:P14"/>
    <mergeCell ref="AB11:AB14"/>
    <mergeCell ref="AC11:AC14"/>
    <mergeCell ref="AD11:AD14"/>
    <mergeCell ref="AE11:AE14"/>
    <mergeCell ref="BK11:BK14"/>
    <mergeCell ref="AP11:AP14"/>
    <mergeCell ref="BF11:BF14"/>
    <mergeCell ref="BG11:BG14"/>
    <mergeCell ref="BH11:BH14"/>
    <mergeCell ref="BI11:BI14"/>
    <mergeCell ref="BJ11:BJ14"/>
    <mergeCell ref="BA11:BA14"/>
    <mergeCell ref="BB11:BB14"/>
    <mergeCell ref="BC11:BC14"/>
    <mergeCell ref="BD11:BD14"/>
    <mergeCell ref="BE11:BE14"/>
    <mergeCell ref="AV11:AV14"/>
    <mergeCell ref="AW11:AW14"/>
    <mergeCell ref="AX11:AX14"/>
    <mergeCell ref="AY11:AY14"/>
    <mergeCell ref="AZ11:AZ14"/>
    <mergeCell ref="AQ11:AQ14"/>
    <mergeCell ref="AR11:AR14"/>
    <mergeCell ref="AS11:AS14"/>
    <mergeCell ref="AT11:AT14"/>
    <mergeCell ref="AU11:AU14"/>
    <mergeCell ref="A11:A14"/>
    <mergeCell ref="AG11:AG14"/>
    <mergeCell ref="AH11:AH14"/>
    <mergeCell ref="AI11:AI14"/>
    <mergeCell ref="AJ11:AJ14"/>
    <mergeCell ref="AK11:AK14"/>
  </mergeCells>
  <dataValidations count="6">
    <dataValidation type="list" allowBlank="1" showInputMessage="1" showErrorMessage="1" sqref="E15:E16" xr:uid="{A426197C-B1EA-4EF2-83A2-7526BD13D7CF}">
      <formula1>indicador</formula1>
    </dataValidation>
    <dataValidation type="list" allowBlank="1" showInputMessage="1" showErrorMessage="1" sqref="D15:D16 D11 D18:E18" xr:uid="{59599C73-8596-42D5-8CAC-E75B47F37628}">
      <formula1>productoe</formula1>
    </dataValidation>
    <dataValidation type="list" allowBlank="1" showInputMessage="1" showErrorMessage="1" sqref="B15:B16 B11 B18" xr:uid="{0535C05F-7489-4F2E-A4C8-D74EC972E776}">
      <formula1>objetivoest</formula1>
    </dataValidation>
    <dataValidation type="list" allowBlank="1" showInputMessage="1" showErrorMessage="1" sqref="C15:C16 C11 C18" xr:uid="{3100FAE4-BD9C-42A5-AE54-1ED9A7B69D70}">
      <formula1>linea</formula1>
    </dataValidation>
    <dataValidation allowBlank="1" showInputMessage="1" showErrorMessage="1" prompt="La meta se define en número o porcentaje. Y describir a que hace referencia. Ejemplo: 16 proyectos, 6 puntos, 100% de solicitudes atendidas." sqref="H22:H30 H15:H19 AC19:AD19 AD18" xr:uid="{865A035D-FC81-4792-B3C8-299F4B4888D0}"/>
    <dataValidation type="list" allowBlank="1" showInputMessage="1" showErrorMessage="1" sqref="P15:P21 P11" xr:uid="{FBD0C814-F384-2346-8972-D46B61F26373}">
      <formula1>mipgp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8BFD-B18C-4E48-B9E8-6AF796F6AB40}">
  <dimension ref="I23:K29"/>
  <sheetViews>
    <sheetView workbookViewId="0">
      <selection activeCell="K24" sqref="K24"/>
    </sheetView>
  </sheetViews>
  <sheetFormatPr baseColWidth="10" defaultRowHeight="15" x14ac:dyDescent="0.25"/>
  <sheetData>
    <row r="23" spans="9:11" x14ac:dyDescent="0.25">
      <c r="I23">
        <f>(30/100)*85</f>
        <v>25.5</v>
      </c>
      <c r="K23">
        <f>(30/100)*15</f>
        <v>4.5</v>
      </c>
    </row>
    <row r="28" spans="9:11" x14ac:dyDescent="0.25">
      <c r="I28">
        <f>(100/48)*47</f>
        <v>97.916666666666671</v>
      </c>
    </row>
    <row r="29" spans="9:11" x14ac:dyDescent="0.25">
      <c r="I29">
        <f>(100/56)*8</f>
        <v>14.285714285714286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6488-13A0-4990-88A9-ACBA7082BCD9}">
  <dimension ref="A2:A9"/>
  <sheetViews>
    <sheetView workbookViewId="0">
      <selection activeCell="B17" sqref="B17"/>
    </sheetView>
  </sheetViews>
  <sheetFormatPr baseColWidth="10" defaultRowHeight="15" x14ac:dyDescent="0.25"/>
  <cols>
    <col min="1" max="1" width="88.140625" customWidth="1"/>
  </cols>
  <sheetData>
    <row r="2" spans="1:1" x14ac:dyDescent="0.25">
      <c r="A2" s="39" t="s">
        <v>90</v>
      </c>
    </row>
    <row r="3" spans="1:1" x14ac:dyDescent="0.25">
      <c r="A3" s="1"/>
    </row>
    <row r="4" spans="1:1" x14ac:dyDescent="0.25">
      <c r="A4" s="1" t="s">
        <v>91</v>
      </c>
    </row>
    <row r="5" spans="1:1" x14ac:dyDescent="0.25">
      <c r="A5" s="1" t="s">
        <v>92</v>
      </c>
    </row>
    <row r="6" spans="1:1" x14ac:dyDescent="0.25">
      <c r="A6" s="1" t="s">
        <v>93</v>
      </c>
    </row>
    <row r="7" spans="1:1" x14ac:dyDescent="0.25">
      <c r="A7" s="1" t="s">
        <v>94</v>
      </c>
    </row>
    <row r="8" spans="1:1" x14ac:dyDescent="0.25">
      <c r="A8" s="1" t="s">
        <v>95</v>
      </c>
    </row>
    <row r="9" spans="1:1" x14ac:dyDescent="0.25">
      <c r="A9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NUEVO FORMATO</vt:lpstr>
      <vt:lpstr>Hoja1</vt:lpstr>
      <vt:lpstr>instrucciones</vt:lpstr>
      <vt:lpstr>formulas</vt:lpstr>
      <vt:lpstr>indicador</vt:lpstr>
      <vt:lpstr>linea</vt:lpstr>
      <vt:lpstr>mipg</vt:lpstr>
      <vt:lpstr>mipgp</vt:lpstr>
      <vt:lpstr>objetivoest</vt:lpstr>
      <vt:lpstr>Politicas</vt:lpstr>
      <vt:lpstr>PoliticasMIPG</vt:lpstr>
      <vt:lpstr>producestrat</vt:lpstr>
      <vt:lpstr>producto</vt:lpstr>
      <vt:lpstr>productoe</vt:lpstr>
      <vt:lpstr>rub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Aristizabal Lopez</dc:creator>
  <cp:lastModifiedBy>STELLA</cp:lastModifiedBy>
  <cp:lastPrinted>2020-02-04T19:39:44Z</cp:lastPrinted>
  <dcterms:created xsi:type="dcterms:W3CDTF">2019-02-06T15:12:26Z</dcterms:created>
  <dcterms:modified xsi:type="dcterms:W3CDTF">2020-08-13T21:01:36Z</dcterms:modified>
</cp:coreProperties>
</file>