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STELLA 2020\2021\PLAN ACCION 2021\PA 2021\"/>
    </mc:Choice>
  </mc:AlternateContent>
  <xr:revisionPtr revIDLastSave="0" documentId="13_ncr:1_{CBFEB65F-A5F5-4AFD-A500-040C0F55E8B2}" xr6:coauthVersionLast="45" xr6:coauthVersionMax="45" xr10:uidLastSave="{00000000-0000-0000-0000-000000000000}"/>
  <bookViews>
    <workbookView xWindow="-120" yWindow="-120" windowWidth="20730" windowHeight="11160" xr2:uid="{00000000-000D-0000-FFFF-FFFF00000000}"/>
  </bookViews>
  <sheets>
    <sheet name="PLAN ACCION" sheetId="11" r:id="rId1"/>
    <sheet name="INSTRUCTIVO" sheetId="12" r:id="rId2"/>
    <sheet name="Hoja1" sheetId="13" r:id="rId3"/>
    <sheet name="Ejemplo v2" sheetId="9" state="hidden" r:id="rId4"/>
    <sheet name="cambios -Instrucción " sheetId="10" state="hidden" r:id="rId5"/>
    <sheet name="No eliminar" sheetId="8" state="hidden" r:id="rId6"/>
  </sheets>
  <definedNames>
    <definedName name="_xlnm._FilterDatabase" localSheetId="3" hidden="1">'Ejemplo v2'!$A$10:$E$10</definedName>
    <definedName name="_xlnm.Print_Area" localSheetId="4">'cambios -Instrucción '!$A$1:$G$44</definedName>
    <definedName name="clase" localSheetId="5">'No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4">#REF!</definedName>
    <definedName name="Dependencias" localSheetId="3">#REF!</definedName>
    <definedName name="Dependencias">#REF!</definedName>
    <definedName name="formulas" localSheetId="4">#REF!</definedName>
    <definedName name="formulas" localSheetId="3">#REF!</definedName>
    <definedName name="formulas">'No eliminar'!$C$68:$C$100</definedName>
    <definedName name="indicador" localSheetId="4">#REF!</definedName>
    <definedName name="indicador" localSheetId="3">#REF!</definedName>
    <definedName name="indicador">'No eliminar'!$C$68:$C$100</definedName>
    <definedName name="linea" localSheetId="4">#REF!</definedName>
    <definedName name="linea" localSheetId="3">#REF!</definedName>
    <definedName name="linea">'No eliminar'!$C$61:$C$64</definedName>
    <definedName name="meta">'No eliminar'!$C$109:$C$111</definedName>
    <definedName name="metas" localSheetId="5">'No eliminar'!$C$109:$C$111</definedName>
    <definedName name="mipg" localSheetId="4">#REF!</definedName>
    <definedName name="mipg" localSheetId="3">#REF!</definedName>
    <definedName name="mipg">'No eliminar'!$C$3:$H$19</definedName>
    <definedName name="mipgp" localSheetId="4">#REF!</definedName>
    <definedName name="mipgp" localSheetId="3">#REF!</definedName>
    <definedName name="mipgp">'No eliminar'!$C$3:$C$19</definedName>
    <definedName name="objetivoest" localSheetId="4">#REF!</definedName>
    <definedName name="objetivoest" localSheetId="3">#REF!</definedName>
    <definedName name="objetivoest">'No eliminar'!$C$22:$C$30</definedName>
    <definedName name="Politicas" localSheetId="4">#REF!</definedName>
    <definedName name="Politicas" localSheetId="3">#REF!</definedName>
    <definedName name="Politicas">'No eliminar'!$C$3:$C$18</definedName>
    <definedName name="PoliticasMIPG" localSheetId="4">#REF!</definedName>
    <definedName name="PoliticasMIPG" localSheetId="3">#REF!</definedName>
    <definedName name="PoliticasMIPG">'No eliminar'!$C$3:$C$5</definedName>
    <definedName name="producestrat" localSheetId="4">#REF!</definedName>
    <definedName name="producestrat" localSheetId="3">#REF!</definedName>
    <definedName name="producestrat">'No eliminar'!$C$33:$C$56</definedName>
    <definedName name="producto" localSheetId="4">#REF!</definedName>
    <definedName name="producto" localSheetId="3">#REF!</definedName>
    <definedName name="producto">'No eliminar'!$C$33:$C$56</definedName>
    <definedName name="productoe" localSheetId="4">#REF!</definedName>
    <definedName name="productoe" localSheetId="3">#REF!</definedName>
    <definedName name="productoe">'No eliminar'!$C$33:$C$57</definedName>
    <definedName name="rub" localSheetId="4">#REF!</definedName>
    <definedName name="rub" localSheetId="3">#REF!</definedName>
    <definedName name="rub">'No eliminar'!$C$102:$C$106</definedName>
    <definedName name="rubro" localSheetId="4">#REF!</definedName>
    <definedName name="rubro" localSheetId="3">#REF!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H36" i="11" l="1"/>
  <c r="BG36" i="11"/>
  <c r="BF36" i="11"/>
  <c r="BE36" i="11"/>
  <c r="BD36" i="11"/>
  <c r="BC36" i="11"/>
  <c r="BB36" i="11"/>
  <c r="BA36" i="11"/>
  <c r="AZ36" i="11"/>
  <c r="AY36" i="11"/>
  <c r="AX36" i="11"/>
  <c r="AW36" i="11"/>
  <c r="AU36" i="11"/>
  <c r="BI35" i="11"/>
  <c r="BJ35" i="11" s="1"/>
  <c r="BI34" i="11"/>
  <c r="BJ34" i="11" s="1"/>
  <c r="BI12" i="11"/>
  <c r="BI36" i="11" l="1"/>
  <c r="BJ36" i="11" s="1"/>
  <c r="BJ12" i="11"/>
  <c r="J36" i="11" l="1"/>
  <c r="AS36" i="11" l="1"/>
  <c r="AR36" i="11"/>
  <c r="N85" i="11"/>
  <c r="R33" i="9"/>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 xml:space="preserve">Dirección Programación y Gestión </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0000000-0006-0000-0000-000002000000}">
      <text>
        <r>
          <rPr>
            <b/>
            <sz val="9"/>
            <color rgb="FF000000"/>
            <rFont val="Tahoma"/>
            <family val="2"/>
          </rPr>
          <t>SANDRA:</t>
        </r>
        <r>
          <rPr>
            <sz val="9"/>
            <color rgb="FF000000"/>
            <rFont val="Tahoma"/>
            <family val="2"/>
          </rPr>
          <t xml:space="preserve">
</t>
        </r>
        <r>
          <rPr>
            <sz val="9"/>
            <color rgb="FF000000"/>
            <rFont val="Tahoma"/>
            <family val="2"/>
          </rPr>
          <t>indique si  la actividad se presentará en $, número, o %.</t>
        </r>
      </text>
    </comment>
    <comment ref="L11" authorId="0" shapeId="0" xr:uid="{00000000-0006-0000-0000-000003000000}">
      <text>
        <r>
          <rPr>
            <b/>
            <sz val="9"/>
            <color rgb="FF000000"/>
            <rFont val="Tahoma"/>
            <family val="2"/>
          </rPr>
          <t>SANDRA:</t>
        </r>
        <r>
          <rPr>
            <sz val="9"/>
            <color rgb="FF000000"/>
            <rFont val="Tahoma"/>
            <family val="2"/>
          </rPr>
          <t xml:space="preserve">
</t>
        </r>
        <r>
          <rPr>
            <sz val="9"/>
            <color rgb="FF000000"/>
            <rFont val="Tahoma"/>
            <family val="2"/>
          </rPr>
          <t xml:space="preserve">Semestral, trimestral, bimensual, mensual. </t>
        </r>
      </text>
    </comment>
    <comment ref="I29" authorId="1" shapeId="0" xr:uid="{00000000-0006-0000-0000-000004000000}">
      <text>
        <r>
          <rPr>
            <b/>
            <sz val="9"/>
            <color indexed="81"/>
            <rFont val="Tahoma"/>
            <family val="2"/>
          </rPr>
          <t>Dirección Programación y Gestión :</t>
        </r>
        <r>
          <rPr>
            <sz val="9"/>
            <color indexed="81"/>
            <rFont val="Tahoma"/>
            <family val="2"/>
          </rPr>
          <t xml:space="preserve">
Es importante precisar que la meta queda en 3 proyectos, dado que corresponden a los proyectos que se financiarían con recursos PGN. Los 30 proyectos adicionales que se estimaron en la planeación estratégica están previstos de ser financiados con recursos del FCP.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3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3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3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<sst xmlns="http://schemas.openxmlformats.org/spreadsheetml/2006/main" count="936" uniqueCount="503">
  <si>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</si>
  <si>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</si>
  <si>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</si>
  <si>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</si>
  <si>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</si>
  <si>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</si>
  <si>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</si>
  <si>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</si>
  <si>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</si>
  <si>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</si>
  <si>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</si>
  <si>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</si>
  <si>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</si>
  <si>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</si>
  <si>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</si>
  <si>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</si>
  <si>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</si>
  <si>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</si>
  <si>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</si>
  <si>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</si>
  <si>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</si>
  <si>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</si>
  <si>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</si>
  <si>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</si>
  <si>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</si>
  <si>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</si>
  <si>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</si>
  <si>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</si>
  <si>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</si>
  <si>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</si>
  <si>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</si>
  <si>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</si>
  <si>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</si>
  <si>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</si>
  <si>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</si>
  <si>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</si>
  <si>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</si>
  <si>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</si>
  <si>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</si>
  <si>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</si>
  <si>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</si>
  <si>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</si>
  <si>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</si>
  <si>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</si>
  <si>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</si>
  <si>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</si>
  <si>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</si>
  <si>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</si>
  <si>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</si>
  <si>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</si>
  <si>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</si>
  <si>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</si>
  <si>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</si>
  <si>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</si>
  <si>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</si>
  <si>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</si>
  <si>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</si>
  <si>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</si>
  <si>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</si>
  <si>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</si>
  <si>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</si>
  <si>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</si>
  <si>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</si>
  <si>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</si>
  <si>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</si>
  <si>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</si>
  <si>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</si>
  <si>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</si>
  <si>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</si>
  <si>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</si>
  <si>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</si>
  <si>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</si>
  <si>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</si>
  <si>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</si>
  <si>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</si>
  <si>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</si>
  <si>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</si>
  <si>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</si>
  <si>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</si>
  <si>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</si>
  <si>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</si>
  <si>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</si>
  <si>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</si>
  <si>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</si>
  <si>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</si>
  <si>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</si>
  <si>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</si>
  <si>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</si>
  <si>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</si>
  <si>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</si>
  <si>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</si>
  <si>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</si>
  <si>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</si>
  <si>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</si>
  <si>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</si>
  <si>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</si>
  <si>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</si>
  <si>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</si>
  <si>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</si>
  <si>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</si>
  <si>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</si>
  <si>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</si>
  <si>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</si>
  <si>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</si>
  <si>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</si>
  <si>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</si>
  <si>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</si>
  <si>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</si>
  <si>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</si>
  <si>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</si>
  <si>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</si>
  <si>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</si>
  <si>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</si>
  <si>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</si>
  <si>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</si>
  <si>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</si>
  <si>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</si>
  <si>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</si>
  <si>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</si>
  <si>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</si>
  <si>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</si>
  <si>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</si>
  <si>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</si>
  <si>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</si>
  <si>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</si>
  <si>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</si>
  <si>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</si>
  <si>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</si>
  <si>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</si>
  <si>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</si>
  <si>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</si>
  <si>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</si>
  <si>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</si>
  <si>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</si>
  <si>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</si>
  <si>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</si>
  <si>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</si>
  <si>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</si>
  <si>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</si>
  <si>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</si>
  <si>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</si>
  <si>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</si>
  <si>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</si>
  <si>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</si>
  <si>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</si>
  <si>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</si>
  <si>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</si>
  <si>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</si>
  <si>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</si>
  <si>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</si>
  <si>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</si>
  <si>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</si>
  <si>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</si>
  <si>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</si>
  <si>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</si>
  <si>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</si>
  <si>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</si>
  <si>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</si>
  <si>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</si>
  <si>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</si>
  <si>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</si>
  <si>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</si>
  <si>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</si>
  <si>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</si>
  <si>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</si>
  <si>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</si>
  <si>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</si>
  <si>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</si>
  <si>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</si>
  <si>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</si>
  <si>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</si>
  <si>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</si>
  <si>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</si>
  <si>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</si>
  <si>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</si>
  <si>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</si>
  <si>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</si>
  <si>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</si>
  <si>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</si>
  <si>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</si>
  <si>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</si>
  <si>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</si>
  <si>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</si>
  <si>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</si>
  <si>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</si>
  <si>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</si>
  <si>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</si>
  <si>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</si>
  <si>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</si>
  <si>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</si>
  <si>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</si>
  <si>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</si>
  <si>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</si>
  <si>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</si>
  <si>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</si>
  <si>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</si>
  <si>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</si>
  <si>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</si>
  <si>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</si>
  <si>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</si>
  <si>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</si>
  <si>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</si>
  <si>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</si>
  <si>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</si>
  <si>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</si>
  <si>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</si>
  <si>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</si>
  <si>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</si>
  <si>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</si>
  <si>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</si>
  <si>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</si>
  <si>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</si>
  <si>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</si>
  <si>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</si>
  <si>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</si>
  <si>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</si>
  <si>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</si>
  <si>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</si>
  <si>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</si>
  <si>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</si>
  <si>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</si>
  <si>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</si>
  <si>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</si>
  <si>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</si>
  <si>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</si>
  <si>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</si>
  <si>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</si>
  <si>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</si>
  <si>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</si>
  <si>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</si>
  <si>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</si>
  <si>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</si>
  <si>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</si>
  <si>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</si>
  <si>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</si>
  <si>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</si>
  <si>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</si>
  <si>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</si>
  <si>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</si>
  <si>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</si>
  <si>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</si>
  <si>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</si>
  <si>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</si>
  <si>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</si>
  <si>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</si>
  <si>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</si>
  <si>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</si>
  <si>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</si>
  <si>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</si>
  <si>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</si>
  <si>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</si>
  <si>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</si>
  <si>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</si>
  <si>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</si>
  <si>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</si>
  <si>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</si>
  <si>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</si>
  <si>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</si>
  <si>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</si>
  <si>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</si>
  <si>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</si>
  <si>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</si>
  <si>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</si>
  <si>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</si>
  <si>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</si>
  <si>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</si>
  <si>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</si>
  <si>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</si>
  <si>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</si>
  <si>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</si>
  <si>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</si>
  <si>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</si>
  <si>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</si>
  <si>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</si>
  <si>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</si>
  <si>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</si>
  <si>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</si>
  <si>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</si>
  <si>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</si>
  <si>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</si>
  <si>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</si>
  <si>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</si>
  <si>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</si>
  <si>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</si>
  <si>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</si>
  <si>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</si>
  <si>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</si>
  <si>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</si>
  <si>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</si>
  <si>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</si>
  <si>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</si>
  <si>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</si>
  <si>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</si>
  <si>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</si>
  <si>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</si>
  <si>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</si>
  <si>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</si>
  <si>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</si>
  <si>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</si>
  <si>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</si>
  <si>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</si>
  <si>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</si>
  <si>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</si>
  <si>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</si>
  <si>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</si>
  <si>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</si>
  <si>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</si>
  <si>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</si>
  <si>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</si>
  <si>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</si>
  <si>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</si>
  <si>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</si>
  <si>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</si>
  <si>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</si>
  <si>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</si>
  <si>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</si>
  <si>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</si>
  <si>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</si>
  <si>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</si>
  <si>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</si>
  <si>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</si>
  <si>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</si>
  <si>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</si>
  <si>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</si>
  <si>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</si>
  <si>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</si>
  <si>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</si>
  <si>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</si>
  <si>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</si>
  <si>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</si>
  <si>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</si>
  <si>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</si>
  <si>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</si>
  <si>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</si>
  <si>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</si>
  <si>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</si>
  <si>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</si>
  <si>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</si>
  <si>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</si>
  <si>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</si>
  <si>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</si>
  <si>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</si>
  <si>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</si>
  <si>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</si>
  <si>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</si>
  <si>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</si>
  <si>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</si>
  <si>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</si>
  <si>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</si>
  <si>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</si>
  <si>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</si>
  <si>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</si>
  <si>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</si>
  <si>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</si>
  <si>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</si>
  <si>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</si>
  <si>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</si>
  <si>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</si>
  <si>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</si>
  <si>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</si>
  <si>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</si>
  <si>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</si>
  <si>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</si>
  <si>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</si>
  <si>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</si>
  <si>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</si>
  <si>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</si>
  <si>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</si>
  <si>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</si>
  <si>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</si>
  <si>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</si>
  <si>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</si>
  <si>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</si>
  <si>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</si>
  <si>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</si>
  <si>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</si>
  <si>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</si>
  <si>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</si>
  <si>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</si>
  <si>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</si>
  <si>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</si>
  <si>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</si>
  <si>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</si>
  <si>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</si>
  <si>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</si>
  <si>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</si>
  <si>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</si>
  <si>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</si>
  <si>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</si>
  <si>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</si>
  <si>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</si>
  <si>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</si>
  <si>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</si>
  <si>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</si>
  <si>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</si>
  <si>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</si>
  <si>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</si>
  <si>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</si>
  <si>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</si>
  <si>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</si>
  <si>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</si>
  <si>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</si>
  <si>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</si>
  <si>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</si>
  <si>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</si>
  <si>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</si>
  <si>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DIRECCIÓN DE PROGRAMACIÓN Y GESTIÓN PARA LA IMPLEMENTACIÓN</t>
  </si>
  <si>
    <t>65 organizaciones PDET fortalecidas a través de la estrategia Obras PDET</t>
  </si>
  <si>
    <t>36 municipios con Instancias de Gerencia de Proyectos PDET (IGPPDET)  implementada</t>
  </si>
  <si>
    <t>28 municipios con asistencia técnica para la formulación de proyectos de actualización del POT o componentes del mismo</t>
  </si>
  <si>
    <t>48 Encuentros Regionales para "Socialización de avances de la Estrategia Nación - Territorio con Círculos de Información"</t>
  </si>
  <si>
    <t>Subdirección de Fortalecimiento Territiorial (SFT)</t>
  </si>
  <si>
    <t>48 Sesiones institucionales</t>
  </si>
  <si>
    <t>768 mesas de impulso por pilar</t>
  </si>
  <si>
    <t>32 rondas territoriales</t>
  </si>
  <si>
    <t xml:space="preserve">6 lineamientos técnicos operativos concertados </t>
  </si>
  <si>
    <t xml:space="preserve">15 instancias MEC con planes de trabajo </t>
  </si>
  <si>
    <t>I Trimestre (Enero, Febrero, Marzo): 246 (5%)
II Trimestre (Abril, Mayo, Junio): 1230 (25%)
III Trimestre (Julio, Agosto, Septiembre): 2.707 (55%)
IV Trimestre (Octubre, Noviembre y Diciembre): 4.921 (100%)</t>
  </si>
  <si>
    <t>I Bimestre (Enero, Febrero):  64 (8,3%)
II Bimestre (Marzo, Abril): 224 (29,2%)
III Bimestre (Mayo, Junio): 384 (50%)
IV Bimestre (Julio, Agosto): 544 (70,8%)
V Bimestre (Septiembre, Octubre) 704 (91,6%)
VI Bimestre (Noviembre, Diciembre) 768 (100%)</t>
  </si>
  <si>
    <t>Subdirección de Programación y Coordinación (SPC)</t>
  </si>
  <si>
    <t>Subdirección de Financiamiento (SF)</t>
  </si>
  <si>
    <t xml:space="preserve">1. Fortalecimiento de organizaciones sociales, comunitarias y productivas para implementar pequeñas iniciativas PDET "Yo me Subo a mi PDET"
</t>
  </si>
  <si>
    <t xml:space="preserve">2. Fortalecimiento de organizaciones comunitarias que ejecutan simultáneamente Obras PDET </t>
  </si>
  <si>
    <t>3. Implementación de Instancias de Gerencia de Proyectos PDET (IGPPDET)  en municipios pendientes</t>
  </si>
  <si>
    <t>4. Asistencia técnica a municipios PDET para alinear los instrumentos de planeación, programación y gestión fiscal territorial con iniciativas PDET</t>
  </si>
  <si>
    <t>5. Asistencia técnica a municipios PDET para fortalecimiento de capacidades en el ciclo de inversión pública</t>
  </si>
  <si>
    <t>6. Asesoría y asistencia técnica a municipios PDET para la formulación de proyectos de actualización del POT o componentes del mismo</t>
  </si>
  <si>
    <t>7. Realización de Encuentros Municipales de Grupos Motor con Alcaldías Municipales y Coordinaciones Regionales ART.</t>
  </si>
  <si>
    <t xml:space="preserve">8. Realización de Encuentros Municipales de Grupos Motor con delegados de grupos poblacionales atendidas por otras Agencias Públicas </t>
  </si>
  <si>
    <t>9. Realización de Encuentros Regionales para "Socialización de avances de la Estrategia Nación - Territorio con Círculos de Información" en cada una de las 16 Subregiones PDET.</t>
  </si>
  <si>
    <t>10. Gestionar con las entidades públicas del orden nacional y territorial, privadas y de cooperación, recursos e insumos que permitan activar la ruta de implementación de 4921 iniciativas identificadas en los 16 PATR, incluyendo las 1.700 iniciativas propias étnicas, 750 iniciativas de mujer rural y género, y 282 iniciativas PISDA..</t>
  </si>
  <si>
    <t>11. Realizar al menos 48 sesiones institucionales donde participen entidades del nivel nacional, territorial y cooperación internacional en las 16 subregiones PDET con el objetivo de desarrollar un proceso de articulación y coordinación para la implementación de los PDET.</t>
  </si>
  <si>
    <t>12. Realizar 6 mesas por pilar (8) en cada una de las 16 subregionales (48 mesas en cada subregión) para un total 768 mesas,  orientadas al seguimiento de los planes de trabajo 2021.</t>
  </si>
  <si>
    <t xml:space="preserve">13. Construir e implementar una estrategia de territorialización de la cooperación internacional y el sector privado en las 16 subregiones PDET, con el fin de articular e incrementar su participación hacia la implementación de los PDET,a través de 32 rondas territoriales </t>
  </si>
  <si>
    <t xml:space="preserve">14. Concertar con las seis(6) subregiones pendientes el lineamiento técnico operativo del MEC con las autoridades etnico- territoriales de las subregiones de Urabá, bajo Cauca, Cuenca caguán, Pacífico Medio, Macarena - Guaviare y Alto Patía. </t>
  </si>
  <si>
    <t xml:space="preserve">15. Definición de los planes de trabjo a traves de espacios de trabajo para la gestión, articulación y seguimiento a la ejecución de las inicitivas propias étnicas. </t>
  </si>
  <si>
    <t>Implementar estrategias para el fortalecimiento de capacidades territoriales, de manera coordinada con las entidades  competentes, con los gobiernos y autoridades locales y con los actores estratégicos territoriales para contribuir a la estabilización de zonas priorizadas</t>
  </si>
  <si>
    <t>Coordinar y gestionar con los actores pertinentes a nivel nacional, territorial, públicos, privadas y de cooperación la implementación de las iniciativas resultantes de los PATR y PISDA en zonas priorizadas</t>
  </si>
  <si>
    <t>Evaluación de resultados</t>
  </si>
  <si>
    <t>Fortalecimiento Organizativo</t>
  </si>
  <si>
    <t>Fortalecimiento Institucional</t>
  </si>
  <si>
    <t>Mecanismo Especial de Consulta Implementado</t>
  </si>
  <si>
    <t>Organizaciones comunitarias fortalecidas</t>
  </si>
  <si>
    <t>Municipios fortalecidos</t>
  </si>
  <si>
    <t xml:space="preserve">Encuentros de socialización realizados a nivel regional y municipal </t>
  </si>
  <si>
    <t>Iniciativas PATR con ruta de gestión activada</t>
  </si>
  <si>
    <t>Instancias MEC con planes de trabajo para la operatividad en la implementación y seguimiento de las iniciativas étnicas.</t>
  </si>
  <si>
    <t>Gestión con valores para resultados - Participación</t>
  </si>
  <si>
    <t>Socialización e  incidencia PDET a nivel regional y municipal</t>
  </si>
  <si>
    <t>170 encuentros muncipales de Grupos Motor con Alcaldías Municipales y Coordinaciones Regionales.</t>
  </si>
  <si>
    <t>30 organizaciones de pequeñas iniciativas PDET fortalecidas a través de "Yo me Subo a mi PDET"</t>
  </si>
  <si>
    <t xml:space="preserve">170 municipios fortalecidos </t>
  </si>
  <si>
    <t>170 encuentros municipales de Grupos Motor con delegados de grupos poblacionales de otras Agencias Públicas.</t>
  </si>
  <si>
    <t>C-0212-1000-6  APOYO A LA IMPLEMENTACIÓN DE LOS PROGRAMAS DE DESARROLLO CON ENFOQUE TERRITORIAL – PDET EN LAS ZONAS PRIORIZADAS A NIVEL  NACIONAL</t>
  </si>
  <si>
    <t>C-0212-1000-5 APOYO A LA IMPLEMENTACIÓN DE ESQUEMAS DE FINANCIACIÓN, COFINANCIACIÓN Y SEGUIMIENTO DE PROYECTOS QUE CONTRIBUYAN AL DESARROLLO DE LOS TERRITORIOS PRIORIZADOS A NIVEL NACIONAL</t>
  </si>
  <si>
    <t>Lineamientos construidos para operativizar el artículo 13 del Decreto 893 de 2017, relacionado con la participación en la ejecución de proyectos de los pueblos indígenas.</t>
  </si>
  <si>
    <t>I Bimestre (julio-agosto): 20 organizaciones fortalecidas a través de la estrategia Obras PDET
II Bimestre (septiembre-octubre): 40 organizaciones fortalecidas a través de la estrategia Obras PDET
III Bimestre (noviembre-diciembre): 65 organizaciones fortalecidas a través de la estrategia Obras PDET</t>
  </si>
  <si>
    <t>I Mes 1 (marzo): 12  municipios con Instancias de Gerencia de Proyectos PDET (IGPPDET)  implementadas
II Mes (abril): 24  municipios con Instancias de Gerencia de Proyectos PDET (IGPPDET)  implementadas
III Mes (mayo): 36  municipios con Instancias de Gerencia de Proyectos PDET (IGPPDET)  implementadas</t>
  </si>
  <si>
    <t>I Bimestre (mayo-junio): 7 municipios con asistencia técnica para la formulación de proyectos de actualización del POT o componentes del mismo
II Bimestre (julio-agosto): 14 municipios con asistencia técnica para la formulación de proyectos de actualización del POT o componentes del mismo
III Bimestre (septiembre-octubre): 21 municipios con asistencia técnica para la formulación de proyectos de actualización del POT o componentes del mismo
IV Bimestre (noviembre-diciembre): 28 municipios con asistencia técnica para la formulación de proyectos de actualización del POT o componentes del mismo</t>
  </si>
  <si>
    <t>I Mes (septiembre): 56 encuentros muncipales de Grupos Motor con Alcaldías Municipales y Coordinaciones Regionales
II Mes (octubre): 113 encuentros muncipales de Grupos Motor con Alcaldías Municipales y Coordinaciones Regionales
III Mes (noviembre): 150 encuentros muncipales de Grupos Motor con Alcaldías Municipales y Coordinaciones Regionales
IV Mes (diciembre): 170 encuentros muncipales de Grupos Motor con Alcaldías Municipales y Coordinaciones Regionales</t>
  </si>
  <si>
    <t>I Bimestre (marzo-abril): 9 Encuentros Regionales para "Socialización de avances de la Estrategia Nación - Territorio con Círculos de Información" (Grupos Motor)
II Bimestre (mayo-junio): 18 Encuentros Regionales para "Socialización de avances de la Estrategia Nación - Territorio con Círculos de Información" (Grupos Motor)
III Bimestre (julio-agosto):  27 Encuentros Regionales para "Socialización de avances de la Estrategia Nación - Territorio con Círculos de Información" (Grupos Motor)
IV Bimestre (septiembre-octubre): 36 Encuentros Regionales para "Socialización de avances de la Estrategia Nación - Territorio con Círculos de Información" (Grupos Motor)
V Bimestre (noviembre-diciembre): 48 Encuentros Regionales para "Socialización de avances de la Estrategia Nación - Territorio con Círculos de Información" (Grupos Motor)</t>
  </si>
  <si>
    <t>I Semestre (Enero - Junio): 16 (33%)
II Semestre (Julio - Diciembre) :  48 (100%)</t>
  </si>
  <si>
    <t>I Semestre (Enero- Junio): 16 (50%)
II Semestre (Julio- Diciembre):  32 (100%)</t>
  </si>
  <si>
    <t>Implementar estrategias para la gestión de recursos con entidades territoriales, nacionales, privadas y de cooperación internacional que permitan la financiación y cofinanciación de proyectos encaminados a la implementación de los Programas de Desarrollo con Enfoque Territorial- PDET.</t>
  </si>
  <si>
    <t>Cofinanciación de Proyectos</t>
  </si>
  <si>
    <t>Gestión con valores para resultados</t>
  </si>
  <si>
    <t xml:space="preserve">Plan de financiamiento actualizado </t>
  </si>
  <si>
    <t>16. Consolidación y actualización de las diferentes fuentes de financiación, proyectos y sectores en el Plan de Financiamiento, conforme a los resultados de la Hoja Única de Ruta  y los planes de trabajo definidos en las mesas de impulso 2021</t>
  </si>
  <si>
    <t>1 Plan de financiamiento para la implementación de los PDET (Hoja de Ruta y Planes de Trabajo 2021)</t>
  </si>
  <si>
    <t>Proyectos cofinanciados presupuesto PGN ART</t>
  </si>
  <si>
    <t xml:space="preserve">18. Proyectos cofinanciados </t>
  </si>
  <si>
    <t>3 proyectos cofinanciados</t>
  </si>
  <si>
    <t>Trazador Presupuestal de Construcción de Paz  PDET</t>
  </si>
  <si>
    <t xml:space="preserve">Recursos Movilizados a través del trazador Construcción PAZ PDET  </t>
  </si>
  <si>
    <t>19. Gestión para la programación y ejecución de recursos marcados en el trazador asociado a PDET para la garantizar la incidencia en la oferta sectorial 2021</t>
  </si>
  <si>
    <t xml:space="preserve">1.2 billones marcados con trazador Paz PDET </t>
  </si>
  <si>
    <t xml:space="preserve">20. Gestión de recusos del trazador Construcción de Paz PDET para la marcación de recursos en el Anexo de Gasto del PGN 2022 </t>
  </si>
  <si>
    <t xml:space="preserve">1 billón  marcado con trazador Paz PDET en el Anexo de Gasto </t>
  </si>
  <si>
    <t>OCAD PAZ</t>
  </si>
  <si>
    <t xml:space="preserve">Recursos Movilizados a través OCAD PAZ </t>
  </si>
  <si>
    <t>4.4 billones</t>
  </si>
  <si>
    <t xml:space="preserve">Obras por Impuestos </t>
  </si>
  <si>
    <t xml:space="preserve">Recursos movilizados del mecanismo de obras por impuestos asignados a proyectos </t>
  </si>
  <si>
    <t xml:space="preserve">22. Aprobación de solicitudes y manifestaciones de interés para ejecutar proyectos en el mecanismo de obras por impuestos, partiendo de la actualización y operación del Banco de Proyectos de Obras por Impuestos </t>
  </si>
  <si>
    <t>$250.000 millones asignados a proyectos en el marco del mecanismo de OXI</t>
  </si>
  <si>
    <t xml:space="preserve">I Semestre (Enero-junio): Documento consolidado del plan de financiamiento 2021 (50%)
III Semestre (Julio - Diciembre): Balance del plan de financiamiento 2021 (50%)
</t>
  </si>
  <si>
    <t>I trimestre (Febrero, Marzo,  Abril ):  3 lineamientos técnicos operativos concertados (50%)
II Trismestre: (mayo, junio, julio)  3 lineamientos técnicos operativos concertados. (50%)</t>
  </si>
  <si>
    <t>I semestre ( enero - junio )  7 instancias MEC con planes de trabajo. (46,6%)
II semestre ( julio   diciembre)  8 instancias MEC con planes de trabajo. (53,3%)</t>
  </si>
  <si>
    <t xml:space="preserve">
I Mes (Enero): Documento Borrador de la metodología  (50%)
II Mes (Febrero): Documento final de la metodología (50%)
</t>
  </si>
  <si>
    <t>I Trimestre (abril-mayo-junio): 170 municpios con asistencia técnica para ajustar el instrumento de planeación territorial en alineación con las iniciativas PDET (33,33%)
II Trimestre (julio-agosto-septiembre): 170 municipios con asistencia técnica en procesos de gestión financiera territorial. (66,66%)
III Trimestre (octubre-noviembre-diciembre): 170 municipios con asistencia técnica para el fortalecimiento de los procesos de transparencia y particpación de las administraciones municipales. (100%)</t>
  </si>
  <si>
    <t>I Bimestre (abril-mayo): municipios de 4 subregiones PDET con asistencia técnica en el ciclo de inversión de inversión pública. (25%)
II Bimestre (junio-julio): municipios de 8 subregiones PDET con asistencia técnica en el ciclo de inversión de inversión pública. (50%)
III Bimestre (agosto-septiembre): municipios de 12 subregiones PDET con asistencia técnica en el ciclo de inversión de inversión pública. (75%)
IV Bimestre (octubre-noviembre): municipios de 16 subregiones PDET con asistencia técnica en el ciclo de inversión de inversión pública (100%)</t>
  </si>
  <si>
    <t>4.921 iniciativas con ruta de implementación activada</t>
  </si>
  <si>
    <t>I trimestre (Enero-Febrero-Marzo):  gestión y revisión del reporte SPI programación recursos PDET  (25%)
II trimestre ( Abril-Mayo-Junio):  gestión y revisión del reporte SPI programación recursos PDET   (25%)
III trimestre (Julio-Agosto-Septiembre):  gestión y revisión del reporte SPI programación recursos PDET  (25%)
IV trimestre (Octubre-Noviembre-Diciembre):  gestión y revisión del reporte SPI programación recursos PDET  por un monto de $1.2 billones (25%)</t>
  </si>
  <si>
    <t>Consideraciones: Cabe resaltar que el reporte del trazador para el último reporte tendrá corte del mes de noviembre. Por otra parte, la marcación de los recursos depende del ejercicio autónomo de las entidades del orden nacional y los reportes son dinámicos conforme a la naturaleza propia del PGN</t>
  </si>
  <si>
    <t>III trimestre (Julio-agosto-septiembre): Reporte de recursos programados y aprobados en Anexo de Gasto PGN 2022 para PDET (50%)
IV trimestre (octubre-noviembre-diciembre): Reporte SPI programación recursos PDET 2022, por un monto de 1  billon (50%)</t>
  </si>
  <si>
    <t>I Semestre (Enero-junio): Publicación Documento Criterios de Asignación y Distribución (30%)
II Semestre (Julio-diciembre): Suscripción del o los convenios para la cofinanciación de 3 proyectos (60%). Legalización y formalización del o los convenios (10%)</t>
  </si>
  <si>
    <t>I Mes (abril): 56 encuentros muncipales de Grupos Motor con Alcaldías Municipales y Coordinaciones Regionales
II Mes (mayo): 113 encuentros muncipales de Grupos Motor con Alcaldías Municipales y Coordinaciones Regionales
III Mes (junio) : 170 encuentros muncipales de Grupos Motor con Alcaldías Municipales y Coordinaciones Regionales</t>
  </si>
  <si>
    <t>II Trimestre (abril-mayo-junio): 10 organizaciones fortalecidas a través de la ejecución de de pequeñas iniciativas PDET 
III Trimestre (julio-agosto-septiembre): 20 organizaciones fortalecidas a través de la ejecución de de pequeñas iniciativas PDET
IV Trimestre (octubre-noviembre-diciembre): 30 organizaciones fortalecidas a través de la ejecución de de pequeñas iniciativas PDET</t>
  </si>
  <si>
    <t xml:space="preserve">I trimestre (enero -febrero-marzo): Acompañamiento en gestión de proyectos para la certificación de concordancia (ART) y posterior viabialización de proyectos por parte del OCAD PAZ (15%) 
II trimestre (abril-mayo-junio): Acompañamiento en gestión de proyectos para la certificación de concordancia (ART) y posterior viabialización de proyectos por parte del OCAD PAZ  (30%) 
III trimestre (julio-agosto-septiembre): Acompañamiento en gestión de proyectos para la certificación de concordancia (ART) y posterior viabialización de proyectos por parte del OCAD PAZ  (65%) 
IV trimestre (octubre-noviembre-diciembre): Acompañamiento en gestión de proyectos para la certificación de concordancia (ART) y posterior viabialización de proyectos por parte del OCAD PAZ   (100%) </t>
  </si>
  <si>
    <t>I semestre :  $150.000 millones, recursos Cupo CONFIS  asignados  primer (1) corte de banco de proyectos de Obras por Impuestos conformado. (60%)
II  semestre: $250.000 millones,  recursos Cupo CONFIS asignados  segundo (2) corte de banco de proyectos de Obras por Impuestos conformado. (100%)</t>
  </si>
  <si>
    <t>17. Metodología fuentes de financiación para los proyectos priorizados en los planes de trabajo definidos en las mesas de impulso 2021</t>
  </si>
  <si>
    <t>1 metodología para financiamiento de proyectos priorizados en los planes de trabajo definidos en las mesas de impulso 2021</t>
  </si>
  <si>
    <t>21. Movilización de recursos para la viabialización  de proyectos alineados a PDET presentados al OCAD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</si>
</sst>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quot;$&quot;\ * #,##0.00_);_(&quot;$&quot;\ * \(#,##0.00\);_(&quot;$&quot;\ * &quot;-&quot;??_);_(@_)"/>
    <numFmt numFmtId="165" formatCode="_(&quot;$&quot;\ * #,##0_);_(&quot;$&quot;\ * \(#,##0\);_(&quot;$&quot;\ * &quot;-&quot;??_);_(@_)"/>
    <numFmt numFmtId="166" formatCode="&quot;$&quot;\ #,##0"/>
    <numFmt numFmtId="167" formatCode="[$$-240A]\ #,##0"/>
    <numFmt numFmtId="168" formatCode="_-* #,##0.0_-;\-* #,##0.0_-;_-* &quot;-&quot;_-;_-@_-"/>
  </numFmts>
  <fonts count="5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sz val="9"/>
      <name val="Arial"/>
      <family val="2"/>
    </font>
    <font>
      <b/>
      <sz val="9"/>
      <color rgb="FF000000"/>
      <name val="Tahoma"/>
      <family val="2"/>
    </font>
    <font>
      <sz val="9"/>
      <color rgb="FF000000"/>
      <name val="Tahoma"/>
      <family val="2"/>
    </font>
  </fonts>
  <fills count="54">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
      <patternFill patternType="solid">
        <fgColor rgb="FF88C0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1" fontId="4" fillId="0" borderId="0" applyFont="0" applyFill="0" applyBorder="0" applyAlignment="0" applyProtection="0"/>
  </cellStyleXfs>
  <cellXfs count="466">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44" fillId="0" borderId="38"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9" fillId="0" borderId="1" xfId="0" applyFont="1" applyFill="1" applyBorder="1" applyAlignment="1">
      <alignment vertical="center" wrapText="1"/>
    </xf>
    <xf numFmtId="164" fontId="50" fillId="0" borderId="19" xfId="3" applyFont="1" applyFill="1" applyBorder="1" applyAlignment="1">
      <alignment horizontal="center" vertical="center" wrapText="1"/>
    </xf>
    <xf numFmtId="0" fontId="49" fillId="5" borderId="0" xfId="0" applyFont="1" applyFill="1" applyBorder="1" applyAlignment="1">
      <alignment horizontal="left"/>
    </xf>
    <xf numFmtId="0" fontId="26" fillId="43"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10" fillId="2" borderId="1" xfId="0" applyFont="1" applyFill="1" applyBorder="1" applyAlignment="1">
      <alignment horizontal="center" vertical="center"/>
    </xf>
    <xf numFmtId="0" fontId="26" fillId="0" borderId="19" xfId="0" applyFont="1" applyFill="1" applyBorder="1" applyAlignment="1">
      <alignment vertical="center" wrapText="1"/>
    </xf>
    <xf numFmtId="0" fontId="26" fillId="0" borderId="19" xfId="0" applyFont="1" applyFill="1" applyBorder="1" applyAlignment="1" applyProtection="1">
      <alignment horizontal="center" vertical="center" wrapText="1"/>
    </xf>
    <xf numFmtId="0" fontId="26" fillId="0" borderId="19" xfId="0" applyFont="1" applyFill="1" applyBorder="1" applyAlignment="1">
      <alignment horizontal="center" vertical="center" wrapText="1"/>
    </xf>
    <xf numFmtId="14" fontId="26" fillId="0" borderId="19" xfId="0" applyNumberFormat="1" applyFont="1" applyFill="1" applyBorder="1" applyAlignment="1" applyProtection="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pplyProtection="1">
      <alignment horizontal="center" vertical="center" wrapText="1"/>
    </xf>
    <xf numFmtId="14" fontId="26" fillId="0" borderId="1" xfId="0" applyNumberFormat="1" applyFont="1" applyFill="1" applyBorder="1" applyAlignment="1" applyProtection="1">
      <alignment horizontal="center" vertical="center" wrapText="1"/>
    </xf>
    <xf numFmtId="0" fontId="26" fillId="0" borderId="1" xfId="0" applyFont="1" applyBorder="1" applyAlignment="1">
      <alignment vertical="center" wrapText="1"/>
    </xf>
    <xf numFmtId="14" fontId="54" fillId="0" borderId="1" xfId="0" applyNumberFormat="1" applyFont="1" applyFill="1" applyBorder="1" applyAlignment="1">
      <alignment horizontal="center" vertical="center"/>
    </xf>
    <xf numFmtId="14" fontId="54" fillId="0" borderId="1" xfId="0" applyNumberFormat="1" applyFont="1" applyBorder="1" applyAlignment="1">
      <alignment horizontal="center" vertical="center"/>
    </xf>
    <xf numFmtId="168" fontId="0" fillId="0" borderId="0" xfId="5" applyNumberFormat="1" applyFont="1"/>
    <xf numFmtId="9" fontId="26" fillId="0" borderId="19" xfId="0" applyNumberFormat="1" applyFont="1" applyFill="1" applyBorder="1" applyAlignment="1" applyProtection="1">
      <alignment horizontal="center" vertical="center" wrapText="1"/>
    </xf>
    <xf numFmtId="9" fontId="27" fillId="0" borderId="19"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9" fillId="0" borderId="19" xfId="0" applyFont="1" applyFill="1" applyBorder="1" applyAlignment="1" applyProtection="1">
      <alignment horizontal="center" vertical="center" wrapText="1"/>
    </xf>
    <xf numFmtId="9" fontId="9" fillId="0" borderId="1" xfId="2" applyFont="1" applyFill="1" applyBorder="1" applyAlignment="1" applyProtection="1">
      <alignment vertical="center" wrapText="1"/>
    </xf>
    <xf numFmtId="9" fontId="9" fillId="0" borderId="1" xfId="2" applyFont="1" applyFill="1" applyBorder="1" applyAlignment="1" applyProtection="1">
      <alignment horizontal="center" vertical="center" wrapText="1"/>
    </xf>
    <xf numFmtId="9" fontId="7" fillId="0" borderId="1" xfId="0" applyNumberFormat="1" applyFont="1" applyFill="1" applyBorder="1" applyAlignment="1" applyProtection="1">
      <alignment horizontal="center" vertical="center" wrapText="1"/>
    </xf>
    <xf numFmtId="15" fontId="26" fillId="0" borderId="19" xfId="0" applyNumberFormat="1" applyFont="1" applyFill="1" applyBorder="1" applyAlignment="1" applyProtection="1">
      <alignment horizontal="center" vertical="center" wrapText="1"/>
    </xf>
    <xf numFmtId="0" fontId="49" fillId="0" borderId="0" xfId="0" applyFont="1" applyFill="1"/>
    <xf numFmtId="0" fontId="26" fillId="0" borderId="19" xfId="0" applyFont="1" applyFill="1" applyBorder="1" applyAlignment="1" applyProtection="1">
      <alignment horizontal="left" vertical="center" wrapText="1"/>
    </xf>
    <xf numFmtId="2" fontId="26" fillId="0" borderId="19" xfId="0" applyNumberFormat="1" applyFont="1" applyFill="1" applyBorder="1" applyAlignment="1" applyProtection="1">
      <alignment horizontal="left" vertical="center" wrapText="1"/>
    </xf>
    <xf numFmtId="0" fontId="49" fillId="0" borderId="1" xfId="0" applyFont="1" applyFill="1" applyBorder="1"/>
    <xf numFmtId="166" fontId="51" fillId="0" borderId="19" xfId="0" applyNumberFormat="1" applyFont="1" applyFill="1" applyBorder="1"/>
    <xf numFmtId="9" fontId="51" fillId="0" borderId="19" xfId="2" applyFont="1" applyFill="1" applyBorder="1"/>
    <xf numFmtId="164" fontId="49" fillId="0" borderId="1" xfId="3" applyFont="1" applyFill="1" applyBorder="1"/>
    <xf numFmtId="0" fontId="9" fillId="0" borderId="43" xfId="0" applyFont="1" applyFill="1" applyBorder="1" applyAlignment="1">
      <alignment horizontal="center" vertical="center" wrapText="1"/>
    </xf>
    <xf numFmtId="0" fontId="7" fillId="53" borderId="1"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9" fontId="26" fillId="5" borderId="19" xfId="0" applyNumberFormat="1" applyFont="1" applyFill="1" applyBorder="1" applyAlignment="1" applyProtection="1">
      <alignment horizontal="center" vertical="center" wrapText="1"/>
    </xf>
    <xf numFmtId="0" fontId="26" fillId="5" borderId="19" xfId="0"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9" xfId="0" applyFont="1" applyFill="1" applyBorder="1" applyAlignment="1">
      <alignment horizontal="center" vertical="center" wrapText="1"/>
    </xf>
    <xf numFmtId="2" fontId="26" fillId="5" borderId="19" xfId="0" applyNumberFormat="1" applyFont="1" applyFill="1" applyBorder="1" applyAlignment="1" applyProtection="1">
      <alignment horizontal="left" vertical="center" wrapText="1"/>
    </xf>
    <xf numFmtId="9" fontId="7" fillId="53" borderId="1" xfId="0" applyNumberFormat="1" applyFont="1" applyFill="1" applyBorder="1" applyAlignment="1" applyProtection="1">
      <alignment horizontal="center" vertical="center" wrapText="1"/>
    </xf>
    <xf numFmtId="9" fontId="9" fillId="0" borderId="1" xfId="0" applyNumberFormat="1" applyFont="1" applyFill="1" applyBorder="1" applyAlignment="1" applyProtection="1">
      <alignment vertical="center" wrapText="1"/>
    </xf>
    <xf numFmtId="0" fontId="9" fillId="0" borderId="19" xfId="0" applyFont="1" applyFill="1" applyBorder="1" applyAlignment="1">
      <alignment horizontal="center" vertical="center" wrapText="1"/>
    </xf>
    <xf numFmtId="0" fontId="26" fillId="0" borderId="43"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9" fillId="0" borderId="0" xfId="0" applyFont="1" applyBorder="1" applyAlignment="1">
      <alignment horizontal="center"/>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1" fillId="0" borderId="1" xfId="0" applyFont="1" applyFill="1" applyBorder="1" applyAlignment="1">
      <alignment horizontal="left"/>
    </xf>
    <xf numFmtId="0" fontId="49" fillId="0" borderId="5" xfId="0" applyFont="1" applyFill="1" applyBorder="1" applyAlignment="1">
      <alignment horizontal="left"/>
    </xf>
    <xf numFmtId="0" fontId="49" fillId="0" borderId="1" xfId="0" applyFont="1" applyFill="1" applyBorder="1" applyAlignment="1">
      <alignment horizontal="left"/>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4" fontId="9" fillId="0" borderId="38" xfId="0" applyNumberFormat="1" applyFont="1" applyFill="1" applyBorder="1" applyAlignment="1" applyProtection="1">
      <alignment horizontal="center" vertical="center" wrapText="1"/>
    </xf>
    <xf numFmtId="4" fontId="9" fillId="0" borderId="43" xfId="0" applyNumberFormat="1" applyFont="1" applyFill="1" applyBorder="1" applyAlignment="1" applyProtection="1">
      <alignment horizontal="center" vertical="center" wrapText="1"/>
    </xf>
    <xf numFmtId="4" fontId="9" fillId="0" borderId="19" xfId="0" applyNumberFormat="1" applyFont="1" applyFill="1" applyBorder="1" applyAlignment="1" applyProtection="1">
      <alignment horizontal="center" vertical="center" wrapText="1"/>
    </xf>
    <xf numFmtId="0" fontId="9" fillId="0" borderId="38" xfId="0" applyFont="1" applyFill="1" applyBorder="1" applyAlignment="1" applyProtection="1">
      <alignment horizontal="center" vertical="center" wrapText="1"/>
    </xf>
    <xf numFmtId="0" fontId="9" fillId="0" borderId="43"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0" borderId="1" xfId="0" applyFont="1" applyFill="1" applyBorder="1" applyAlignment="1">
      <alignment horizontal="left"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3" borderId="1" xfId="0" applyFont="1" applyFill="1" applyBorder="1" applyAlignment="1">
      <alignment horizontal="left" vertical="center" wrapText="1"/>
    </xf>
    <xf numFmtId="0" fontId="43" fillId="43" borderId="1" xfId="0" applyFont="1" applyFill="1" applyBorder="1" applyAlignment="1">
      <alignment horizontal="left" vertical="center"/>
    </xf>
    <xf numFmtId="0" fontId="26" fillId="43" borderId="1" xfId="0" applyFont="1" applyFill="1" applyBorder="1" applyAlignment="1">
      <alignment horizontal="left" vertical="center" wrapText="1"/>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8" fillId="5" borderId="0" xfId="0" applyFont="1" applyFill="1" applyBorder="1" applyAlignment="1">
      <alignment horizontal="left"/>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cellXfs>
  <cellStyles count="6">
    <cellStyle name="BodyStyle" xfId="1" xr:uid="{00000000-0005-0000-0000-000000000000}"/>
    <cellStyle name="Millares [0]" xfId="5" builtinId="6"/>
    <cellStyle name="Moneda" xfId="3" builtinId="4"/>
    <cellStyle name="Normal" xfId="0" builtinId="0"/>
    <cellStyle name="Normal 3" xfId="4" xr:uid="{00000000-0005-0000-0000-000004000000}"/>
    <cellStyle name="Porcentaje" xfId="2" builtinId="5"/>
  </cellStyles>
  <dxfs count="0"/>
  <tableStyles count="0" defaultTableStyle="TableStyleMedium2" defaultPivotStyle="PivotStyleLight16"/>
  <colors>
    <mruColors>
      <color rgb="FF88C0E2"/>
      <color rgb="FF00CC00"/>
      <color rgb="FF008000"/>
      <color rgb="FF4D7620"/>
      <color rgb="FF0099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7</xdr:row>
      <xdr:rowOff>55369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261937</xdr:colOff>
      <xdr:row>0</xdr:row>
      <xdr:rowOff>11906</xdr:rowOff>
    </xdr:from>
    <xdr:to>
      <xdr:col>3</xdr:col>
      <xdr:colOff>130970</xdr:colOff>
      <xdr:row>2</xdr:row>
      <xdr:rowOff>202407</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09625" y="11906"/>
          <a:ext cx="3095626" cy="53578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605154</xdr:colOff>
      <xdr:row>4</xdr:row>
      <xdr:rowOff>260943</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85"/>
  <sheetViews>
    <sheetView tabSelected="1" topLeftCell="A9" zoomScale="80" zoomScaleNormal="80" workbookViewId="0">
      <pane xSplit="1" ySplit="3" topLeftCell="B31" activePane="bottomRight" state="frozen"/>
      <selection activeCell="A9" sqref="A9"/>
      <selection pane="topRight" activeCell="B9" sqref="B9"/>
      <selection pane="bottomLeft" activeCell="A12" sqref="A12"/>
      <selection pane="bottomRight" activeCell="X31" sqref="X31"/>
    </sheetView>
  </sheetViews>
  <sheetFormatPr baseColWidth="10" defaultColWidth="11.42578125" defaultRowHeight="16.5" x14ac:dyDescent="0.3"/>
  <cols>
    <col min="1" max="1" width="8.140625" style="209" customWidth="1"/>
    <col min="2" max="2" width="21.28515625" style="209" customWidth="1"/>
    <col min="3" max="3" width="27.140625" style="209" customWidth="1"/>
    <col min="4" max="4" width="32.85546875" style="209" bestFit="1" customWidth="1"/>
    <col min="5" max="5" width="21.7109375" style="209" customWidth="1"/>
    <col min="6" max="6" width="32.42578125" style="209" customWidth="1"/>
    <col min="7" max="7" width="36.42578125" style="209" customWidth="1"/>
    <col min="8" max="8" width="19.42578125" style="209" customWidth="1"/>
    <col min="9" max="9" width="26.5703125" style="209" customWidth="1"/>
    <col min="10" max="10" width="13.7109375" style="209" customWidth="1"/>
    <col min="11" max="12" width="13.85546875" style="209" customWidth="1"/>
    <col min="13" max="13" width="70" style="209" customWidth="1"/>
    <col min="14" max="16" width="19.42578125" style="209" customWidth="1"/>
    <col min="17" max="17" width="6.28515625" style="209" bestFit="1" customWidth="1"/>
    <col min="18" max="28" width="6.28515625" style="209" customWidth="1"/>
    <col min="29" max="29" width="12.7109375" style="209" customWidth="1"/>
    <col min="30" max="30" width="24" style="209" customWidth="1"/>
    <col min="31" max="31" width="23.5703125" style="209" customWidth="1"/>
    <col min="32" max="32" width="6.28515625" style="209" customWidth="1"/>
    <col min="33" max="33" width="8.42578125" style="209" customWidth="1"/>
    <col min="34" max="34" width="7.140625" style="209" customWidth="1"/>
    <col min="35" max="35" width="7.85546875" style="209" customWidth="1"/>
    <col min="36" max="36" width="7.7109375" style="209" customWidth="1"/>
    <col min="37" max="37" width="7" style="209" customWidth="1"/>
    <col min="38" max="43" width="6.28515625" style="209" customWidth="1"/>
    <col min="44" max="44" width="15.7109375" style="209" customWidth="1"/>
    <col min="45" max="45" width="10.28515625" style="209" customWidth="1"/>
    <col min="46" max="48" width="15.42578125" style="209" customWidth="1"/>
    <col min="49" max="60" width="11.42578125" style="209"/>
    <col min="61" max="61" width="15.28515625" style="209" customWidth="1"/>
    <col min="62" max="62" width="11.42578125" style="209"/>
    <col min="63" max="63" width="21.7109375" style="209" customWidth="1"/>
    <col min="64" max="16384" width="11.42578125" style="209"/>
  </cols>
  <sheetData>
    <row r="1" spans="1:80" ht="14.25" customHeight="1" x14ac:dyDescent="0.3">
      <c r="A1" s="281"/>
      <c r="B1" s="281"/>
      <c r="C1" s="281"/>
      <c r="D1" s="281"/>
      <c r="E1" s="208"/>
      <c r="F1" s="267" t="s">
        <v>95</v>
      </c>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9"/>
      <c r="BD1" s="264"/>
      <c r="BE1" s="264"/>
      <c r="BF1" s="264"/>
      <c r="BG1" s="264"/>
      <c r="BH1" s="264"/>
      <c r="BI1" s="264"/>
      <c r="BJ1" s="264"/>
      <c r="BK1" s="264"/>
    </row>
    <row r="2" spans="1:80" ht="13.5" customHeight="1" x14ac:dyDescent="0.3">
      <c r="A2" s="281"/>
      <c r="B2" s="281"/>
      <c r="C2" s="281"/>
      <c r="D2" s="281"/>
      <c r="E2" s="208"/>
      <c r="F2" s="267" t="s">
        <v>96</v>
      </c>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9"/>
      <c r="BD2" s="265"/>
      <c r="BE2" s="265"/>
      <c r="BF2" s="265"/>
      <c r="BG2" s="265"/>
      <c r="BH2" s="265"/>
      <c r="BI2" s="265"/>
      <c r="BJ2" s="265"/>
      <c r="BK2" s="265"/>
    </row>
    <row r="3" spans="1:80" ht="20.25" customHeight="1" thickBot="1" x14ac:dyDescent="0.35">
      <c r="A3" s="282"/>
      <c r="B3" s="282"/>
      <c r="C3" s="282"/>
      <c r="D3" s="282"/>
      <c r="E3" s="210"/>
      <c r="F3" s="283" t="s">
        <v>97</v>
      </c>
      <c r="G3" s="284"/>
      <c r="H3" s="284"/>
      <c r="I3" s="284"/>
      <c r="J3" s="284"/>
      <c r="K3" s="284"/>
      <c r="L3" s="284"/>
      <c r="M3" s="284"/>
      <c r="N3" s="284"/>
      <c r="O3" s="284"/>
      <c r="P3" s="285"/>
      <c r="Q3" s="286" t="s">
        <v>401</v>
      </c>
      <c r="R3" s="287"/>
      <c r="S3" s="287"/>
      <c r="T3" s="287"/>
      <c r="U3" s="287"/>
      <c r="V3" s="287"/>
      <c r="W3" s="287"/>
      <c r="X3" s="287"/>
      <c r="Y3" s="287"/>
      <c r="Z3" s="287"/>
      <c r="AA3" s="287"/>
      <c r="AB3" s="288"/>
      <c r="AC3" s="286" t="s">
        <v>400</v>
      </c>
      <c r="AD3" s="287"/>
      <c r="AE3" s="287"/>
      <c r="AF3" s="287"/>
      <c r="AG3" s="287"/>
      <c r="AH3" s="287"/>
      <c r="AI3" s="286" t="s">
        <v>402</v>
      </c>
      <c r="AJ3" s="287"/>
      <c r="AK3" s="287"/>
      <c r="AL3" s="287"/>
      <c r="AM3" s="287"/>
      <c r="AN3" s="287"/>
      <c r="AO3" s="287"/>
      <c r="AP3" s="287"/>
      <c r="AQ3" s="287"/>
      <c r="AR3" s="287"/>
      <c r="AS3" s="287"/>
      <c r="AT3" s="287"/>
      <c r="AU3" s="287"/>
      <c r="AV3" s="287"/>
      <c r="AW3" s="287"/>
      <c r="AX3" s="287"/>
      <c r="AY3" s="287"/>
      <c r="AZ3" s="287"/>
      <c r="BA3" s="287"/>
      <c r="BB3" s="287"/>
      <c r="BC3" s="288"/>
      <c r="BD3" s="266"/>
      <c r="BE3" s="266"/>
      <c r="BF3" s="266"/>
      <c r="BG3" s="266"/>
      <c r="BH3" s="266"/>
      <c r="BI3" s="266"/>
      <c r="BJ3" s="266"/>
      <c r="BK3" s="266"/>
    </row>
    <row r="4" spans="1:80" ht="10.5" customHeight="1" thickTop="1" x14ac:dyDescent="0.3">
      <c r="A4" s="270"/>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11"/>
      <c r="AV4" s="211"/>
    </row>
    <row r="5" spans="1:80" ht="27.75" customHeight="1" x14ac:dyDescent="0.3">
      <c r="A5" s="271" t="s">
        <v>4</v>
      </c>
      <c r="B5" s="271"/>
      <c r="C5" s="271"/>
      <c r="D5" s="271"/>
      <c r="E5" s="198"/>
      <c r="F5" s="272" t="s">
        <v>406</v>
      </c>
      <c r="G5" s="272"/>
      <c r="H5" s="272"/>
      <c r="I5" s="272"/>
      <c r="J5" s="272"/>
      <c r="K5" s="272"/>
      <c r="L5" s="272"/>
      <c r="M5" s="272"/>
      <c r="N5" s="272"/>
      <c r="O5" s="273"/>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row>
    <row r="6" spans="1:80" ht="25.5" customHeight="1" x14ac:dyDescent="0.3">
      <c r="A6" s="275" t="s">
        <v>3</v>
      </c>
      <c r="B6" s="276"/>
      <c r="C6" s="276"/>
      <c r="D6" s="277"/>
      <c r="E6" s="199"/>
      <c r="F6" s="278">
        <v>2021</v>
      </c>
      <c r="G6" s="279"/>
      <c r="H6" s="279"/>
      <c r="I6" s="279"/>
      <c r="J6" s="279"/>
      <c r="K6" s="279"/>
      <c r="L6" s="279"/>
      <c r="M6" s="279"/>
      <c r="N6" s="280"/>
      <c r="O6" s="273"/>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row>
    <row r="7" spans="1:80" ht="15" customHeight="1" thickBot="1" x14ac:dyDescent="0.35">
      <c r="A7" s="270"/>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11"/>
      <c r="AV7" s="211"/>
    </row>
    <row r="8" spans="1:80" ht="18" customHeight="1" x14ac:dyDescent="0.3">
      <c r="A8" s="291" t="s">
        <v>312</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3"/>
    </row>
    <row r="9" spans="1:80" ht="25.5" customHeight="1" x14ac:dyDescent="0.3">
      <c r="A9" s="297" t="s">
        <v>316</v>
      </c>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9"/>
      <c r="AU9" s="294" t="s">
        <v>315</v>
      </c>
      <c r="AV9" s="295"/>
      <c r="AW9" s="295"/>
      <c r="AX9" s="295"/>
      <c r="AY9" s="295"/>
      <c r="AZ9" s="295"/>
      <c r="BA9" s="295"/>
      <c r="BB9" s="295"/>
      <c r="BC9" s="295"/>
      <c r="BD9" s="295"/>
      <c r="BE9" s="295"/>
      <c r="BF9" s="295"/>
      <c r="BG9" s="295"/>
      <c r="BH9" s="295"/>
      <c r="BI9" s="295"/>
      <c r="BJ9" s="295"/>
      <c r="BK9" s="296"/>
    </row>
    <row r="10" spans="1:80" ht="41.25" customHeight="1" x14ac:dyDescent="0.3">
      <c r="A10" s="289" t="s">
        <v>2</v>
      </c>
      <c r="B10" s="290" t="s">
        <v>144</v>
      </c>
      <c r="C10" s="290" t="s">
        <v>216</v>
      </c>
      <c r="D10" s="290" t="s">
        <v>142</v>
      </c>
      <c r="E10" s="290" t="s">
        <v>287</v>
      </c>
      <c r="F10" s="290" t="s">
        <v>288</v>
      </c>
      <c r="G10" s="310" t="s">
        <v>313</v>
      </c>
      <c r="H10" s="310"/>
      <c r="I10" s="310"/>
      <c r="J10" s="310"/>
      <c r="K10" s="310"/>
      <c r="L10" s="310"/>
      <c r="M10" s="310"/>
      <c r="N10" s="310"/>
      <c r="O10" s="310"/>
      <c r="P10" s="310"/>
      <c r="Q10" s="311" t="s">
        <v>314</v>
      </c>
      <c r="R10" s="311"/>
      <c r="S10" s="311"/>
      <c r="T10" s="311"/>
      <c r="U10" s="311"/>
      <c r="V10" s="311"/>
      <c r="W10" s="311"/>
      <c r="X10" s="311"/>
      <c r="Y10" s="311"/>
      <c r="Z10" s="311"/>
      <c r="AA10" s="311"/>
      <c r="AB10" s="311"/>
      <c r="AC10" s="311"/>
      <c r="AD10" s="312" t="s">
        <v>300</v>
      </c>
      <c r="AE10" s="312" t="s">
        <v>301</v>
      </c>
      <c r="AF10" s="314" t="s">
        <v>305</v>
      </c>
      <c r="AG10" s="314"/>
      <c r="AH10" s="314"/>
      <c r="AI10" s="314"/>
      <c r="AJ10" s="314"/>
      <c r="AK10" s="314"/>
      <c r="AL10" s="314"/>
      <c r="AM10" s="314"/>
      <c r="AN10" s="314"/>
      <c r="AO10" s="314"/>
      <c r="AP10" s="314"/>
      <c r="AQ10" s="314"/>
      <c r="AR10" s="300" t="s">
        <v>302</v>
      </c>
      <c r="AS10" s="300" t="s">
        <v>303</v>
      </c>
      <c r="AT10" s="300" t="s">
        <v>304</v>
      </c>
      <c r="AU10" s="308" t="s">
        <v>306</v>
      </c>
      <c r="AV10" s="308" t="s">
        <v>307</v>
      </c>
      <c r="AW10" s="302" t="s">
        <v>308</v>
      </c>
      <c r="AX10" s="302"/>
      <c r="AY10" s="302"/>
      <c r="AZ10" s="302"/>
      <c r="BA10" s="302"/>
      <c r="BB10" s="302"/>
      <c r="BC10" s="302"/>
      <c r="BD10" s="302"/>
      <c r="BE10" s="302"/>
      <c r="BF10" s="302"/>
      <c r="BG10" s="302"/>
      <c r="BH10" s="302"/>
      <c r="BI10" s="303" t="s">
        <v>311</v>
      </c>
      <c r="BJ10" s="303" t="s">
        <v>309</v>
      </c>
      <c r="BK10" s="303" t="s">
        <v>310</v>
      </c>
    </row>
    <row r="11" spans="1:80" ht="39.75" customHeight="1" x14ac:dyDescent="0.3">
      <c r="A11" s="289"/>
      <c r="B11" s="290"/>
      <c r="C11" s="290"/>
      <c r="D11" s="290"/>
      <c r="E11" s="290"/>
      <c r="F11" s="290"/>
      <c r="G11" s="212" t="s">
        <v>289</v>
      </c>
      <c r="H11" s="184" t="s">
        <v>290</v>
      </c>
      <c r="I11" s="184" t="s">
        <v>291</v>
      </c>
      <c r="J11" s="185" t="s">
        <v>292</v>
      </c>
      <c r="K11" s="185" t="s">
        <v>293</v>
      </c>
      <c r="L11" s="185" t="s">
        <v>294</v>
      </c>
      <c r="M11" s="184" t="s">
        <v>295</v>
      </c>
      <c r="N11" s="184" t="s">
        <v>296</v>
      </c>
      <c r="O11" s="185" t="s">
        <v>297</v>
      </c>
      <c r="P11" s="185" t="s">
        <v>298</v>
      </c>
      <c r="Q11" s="188" t="s">
        <v>6</v>
      </c>
      <c r="R11" s="188" t="s">
        <v>7</v>
      </c>
      <c r="S11" s="188" t="s">
        <v>8</v>
      </c>
      <c r="T11" s="188" t="s">
        <v>9</v>
      </c>
      <c r="U11" s="188" t="s">
        <v>10</v>
      </c>
      <c r="V11" s="188" t="s">
        <v>11</v>
      </c>
      <c r="W11" s="188" t="s">
        <v>12</v>
      </c>
      <c r="X11" s="188" t="s">
        <v>13</v>
      </c>
      <c r="Y11" s="188" t="s">
        <v>14</v>
      </c>
      <c r="Z11" s="188" t="s">
        <v>15</v>
      </c>
      <c r="AA11" s="188" t="s">
        <v>16</v>
      </c>
      <c r="AB11" s="188" t="s">
        <v>17</v>
      </c>
      <c r="AC11" s="189" t="s">
        <v>299</v>
      </c>
      <c r="AD11" s="313"/>
      <c r="AE11" s="313"/>
      <c r="AF11" s="207" t="s">
        <v>6</v>
      </c>
      <c r="AG11" s="207" t="s">
        <v>7</v>
      </c>
      <c r="AH11" s="207" t="s">
        <v>8</v>
      </c>
      <c r="AI11" s="207" t="s">
        <v>9</v>
      </c>
      <c r="AJ11" s="207" t="s">
        <v>10</v>
      </c>
      <c r="AK11" s="207" t="s">
        <v>11</v>
      </c>
      <c r="AL11" s="207" t="s">
        <v>12</v>
      </c>
      <c r="AM11" s="207" t="s">
        <v>13</v>
      </c>
      <c r="AN11" s="207" t="s">
        <v>14</v>
      </c>
      <c r="AO11" s="207" t="s">
        <v>15</v>
      </c>
      <c r="AP11" s="207" t="s">
        <v>16</v>
      </c>
      <c r="AQ11" s="207" t="s">
        <v>17</v>
      </c>
      <c r="AR11" s="301"/>
      <c r="AS11" s="301"/>
      <c r="AT11" s="301"/>
      <c r="AU11" s="309"/>
      <c r="AV11" s="309"/>
      <c r="AW11" s="213" t="s">
        <v>6</v>
      </c>
      <c r="AX11" s="213" t="s">
        <v>7</v>
      </c>
      <c r="AY11" s="213" t="s">
        <v>8</v>
      </c>
      <c r="AZ11" s="213" t="s">
        <v>9</v>
      </c>
      <c r="BA11" s="213" t="s">
        <v>10</v>
      </c>
      <c r="BB11" s="213" t="s">
        <v>11</v>
      </c>
      <c r="BC11" s="213" t="s">
        <v>12</v>
      </c>
      <c r="BD11" s="213" t="s">
        <v>13</v>
      </c>
      <c r="BE11" s="213" t="s">
        <v>14</v>
      </c>
      <c r="BF11" s="213" t="s">
        <v>15</v>
      </c>
      <c r="BG11" s="213" t="s">
        <v>16</v>
      </c>
      <c r="BH11" s="213" t="s">
        <v>17</v>
      </c>
      <c r="BI11" s="304"/>
      <c r="BJ11" s="304"/>
      <c r="BK11" s="304"/>
    </row>
    <row r="12" spans="1:80" ht="109.5" customHeight="1" x14ac:dyDescent="0.3">
      <c r="A12" s="206">
        <v>1</v>
      </c>
      <c r="B12" s="250" t="s">
        <v>436</v>
      </c>
      <c r="C12" s="250" t="s">
        <v>1</v>
      </c>
      <c r="D12" s="250" t="s">
        <v>439</v>
      </c>
      <c r="E12" s="260" t="s">
        <v>447</v>
      </c>
      <c r="F12" s="250" t="s">
        <v>442</v>
      </c>
      <c r="G12" s="224" t="s">
        <v>421</v>
      </c>
      <c r="H12" s="225" t="s">
        <v>405</v>
      </c>
      <c r="I12" s="225" t="s">
        <v>450</v>
      </c>
      <c r="J12" s="235">
        <v>0.05</v>
      </c>
      <c r="K12" s="225" t="s">
        <v>404</v>
      </c>
      <c r="L12" s="225" t="s">
        <v>396</v>
      </c>
      <c r="M12" s="244" t="s">
        <v>497</v>
      </c>
      <c r="N12" s="242">
        <v>44287</v>
      </c>
      <c r="O12" s="242">
        <v>44560</v>
      </c>
      <c r="P12" s="225" t="s">
        <v>411</v>
      </c>
      <c r="Q12" s="187"/>
      <c r="R12" s="187"/>
      <c r="S12" s="187"/>
      <c r="T12" s="187"/>
      <c r="U12" s="187"/>
      <c r="V12" s="251"/>
      <c r="W12" s="187"/>
      <c r="X12" s="187"/>
      <c r="Y12" s="251"/>
      <c r="Z12" s="187"/>
      <c r="AA12" s="187"/>
      <c r="AB12" s="251"/>
      <c r="AC12" s="239"/>
      <c r="AD12" s="186"/>
      <c r="AE12" s="186"/>
      <c r="AF12" s="187"/>
      <c r="AG12" s="187"/>
      <c r="AH12" s="187"/>
      <c r="AI12" s="187"/>
      <c r="AJ12" s="187"/>
      <c r="AK12" s="187"/>
      <c r="AL12" s="187"/>
      <c r="AM12" s="187"/>
      <c r="AN12" s="187"/>
      <c r="AO12" s="187"/>
      <c r="AP12" s="187"/>
      <c r="AQ12" s="187"/>
      <c r="AR12" s="186"/>
      <c r="AS12" s="186"/>
      <c r="AT12" s="186"/>
      <c r="AU12" s="315">
        <v>3230</v>
      </c>
      <c r="AV12" s="318" t="s">
        <v>453</v>
      </c>
      <c r="AW12" s="186"/>
      <c r="AX12" s="186"/>
      <c r="AY12" s="186"/>
      <c r="AZ12" s="186"/>
      <c r="BA12" s="186"/>
      <c r="BB12" s="186"/>
      <c r="BC12" s="186"/>
      <c r="BD12" s="186"/>
      <c r="BE12" s="186"/>
      <c r="BF12" s="186"/>
      <c r="BG12" s="186"/>
      <c r="BH12" s="186"/>
      <c r="BI12" s="186">
        <f>AW12+AX12+AY12+AZ12+BA12+BB12+BC12+BD12+BE12+BF12+BG12+BH12</f>
        <v>0</v>
      </c>
      <c r="BJ12" s="186">
        <f>BI12/AU12</f>
        <v>0</v>
      </c>
      <c r="BK12" s="186"/>
      <c r="BL12" s="243"/>
      <c r="BM12" s="243"/>
      <c r="BN12" s="243"/>
      <c r="BO12" s="243"/>
      <c r="BP12" s="243"/>
      <c r="BQ12" s="243"/>
      <c r="BR12" s="243"/>
      <c r="BS12" s="243"/>
      <c r="BT12" s="243"/>
      <c r="BU12" s="243"/>
      <c r="BV12" s="243"/>
      <c r="BW12" s="243"/>
      <c r="BX12" s="243"/>
      <c r="BY12" s="243"/>
      <c r="BZ12" s="243"/>
      <c r="CA12" s="243"/>
      <c r="CB12" s="243"/>
    </row>
    <row r="13" spans="1:80" ht="95.25" customHeight="1" x14ac:dyDescent="0.3">
      <c r="A13" s="223">
        <v>2</v>
      </c>
      <c r="B13" s="250" t="s">
        <v>436</v>
      </c>
      <c r="C13" s="250" t="s">
        <v>1</v>
      </c>
      <c r="D13" s="250" t="s">
        <v>439</v>
      </c>
      <c r="E13" s="260" t="s">
        <v>447</v>
      </c>
      <c r="F13" s="250" t="s">
        <v>442</v>
      </c>
      <c r="G13" s="224" t="s">
        <v>422</v>
      </c>
      <c r="H13" s="225" t="s">
        <v>405</v>
      </c>
      <c r="I13" s="225" t="s">
        <v>407</v>
      </c>
      <c r="J13" s="235">
        <v>0.04</v>
      </c>
      <c r="K13" s="225" t="s">
        <v>404</v>
      </c>
      <c r="L13" s="225" t="s">
        <v>403</v>
      </c>
      <c r="M13" s="244" t="s">
        <v>456</v>
      </c>
      <c r="N13" s="242">
        <v>44378</v>
      </c>
      <c r="O13" s="242">
        <v>44560</v>
      </c>
      <c r="P13" s="225" t="s">
        <v>411</v>
      </c>
      <c r="Q13" s="187"/>
      <c r="R13" s="187"/>
      <c r="S13" s="187"/>
      <c r="T13" s="187"/>
      <c r="U13" s="187"/>
      <c r="V13" s="187"/>
      <c r="W13" s="187"/>
      <c r="X13" s="251"/>
      <c r="Y13" s="187"/>
      <c r="Z13" s="251"/>
      <c r="AA13" s="187"/>
      <c r="AB13" s="251"/>
      <c r="AC13" s="190"/>
      <c r="AD13" s="186"/>
      <c r="AE13" s="186"/>
      <c r="AF13" s="187"/>
      <c r="AG13" s="187"/>
      <c r="AH13" s="187"/>
      <c r="AI13" s="187"/>
      <c r="AJ13" s="187"/>
      <c r="AK13" s="187"/>
      <c r="AL13" s="187"/>
      <c r="AM13" s="187"/>
      <c r="AN13" s="187"/>
      <c r="AO13" s="187"/>
      <c r="AP13" s="187"/>
      <c r="AQ13" s="187"/>
      <c r="AR13" s="186"/>
      <c r="AS13" s="186"/>
      <c r="AT13" s="186"/>
      <c r="AU13" s="316"/>
      <c r="AV13" s="319"/>
      <c r="AW13" s="186"/>
      <c r="AX13" s="186"/>
      <c r="AY13" s="186"/>
      <c r="AZ13" s="186"/>
      <c r="BA13" s="186"/>
      <c r="BB13" s="186"/>
      <c r="BC13" s="186"/>
      <c r="BD13" s="186"/>
      <c r="BE13" s="186"/>
      <c r="BF13" s="186"/>
      <c r="BG13" s="186"/>
      <c r="BH13" s="186"/>
      <c r="BI13" s="186"/>
      <c r="BJ13" s="186"/>
      <c r="BK13" s="186"/>
      <c r="BL13" s="243"/>
      <c r="BM13" s="243"/>
      <c r="BN13" s="243"/>
      <c r="BO13" s="243"/>
      <c r="BP13" s="243"/>
      <c r="BQ13" s="243"/>
      <c r="BR13" s="243"/>
      <c r="BS13" s="243"/>
      <c r="BT13" s="243"/>
      <c r="BU13" s="243"/>
      <c r="BV13" s="243"/>
      <c r="BW13" s="243"/>
      <c r="BX13" s="243"/>
      <c r="BY13" s="243"/>
      <c r="BZ13" s="243"/>
      <c r="CA13" s="243"/>
      <c r="CB13" s="243"/>
    </row>
    <row r="14" spans="1:80" ht="86.25" customHeight="1" x14ac:dyDescent="0.3">
      <c r="A14" s="223">
        <v>3</v>
      </c>
      <c r="B14" s="250" t="s">
        <v>436</v>
      </c>
      <c r="C14" s="250" t="s">
        <v>1</v>
      </c>
      <c r="D14" s="250" t="s">
        <v>440</v>
      </c>
      <c r="E14" s="260" t="s">
        <v>447</v>
      </c>
      <c r="F14" s="250" t="s">
        <v>443</v>
      </c>
      <c r="G14" s="224" t="s">
        <v>423</v>
      </c>
      <c r="H14" s="225" t="s">
        <v>405</v>
      </c>
      <c r="I14" s="225" t="s">
        <v>408</v>
      </c>
      <c r="J14" s="235">
        <v>0.05</v>
      </c>
      <c r="K14" s="225" t="s">
        <v>404</v>
      </c>
      <c r="L14" s="225" t="s">
        <v>398</v>
      </c>
      <c r="M14" s="245" t="s">
        <v>457</v>
      </c>
      <c r="N14" s="242">
        <v>44256</v>
      </c>
      <c r="O14" s="242">
        <v>44346</v>
      </c>
      <c r="P14" s="225" t="s">
        <v>411</v>
      </c>
      <c r="Q14" s="187"/>
      <c r="R14" s="187"/>
      <c r="S14" s="251"/>
      <c r="T14" s="251"/>
      <c r="U14" s="251"/>
      <c r="V14" s="187"/>
      <c r="W14" s="187"/>
      <c r="X14" s="187"/>
      <c r="Y14" s="187"/>
      <c r="Z14" s="187"/>
      <c r="AA14" s="187"/>
      <c r="AB14" s="187"/>
      <c r="AC14" s="190"/>
      <c r="AD14" s="186"/>
      <c r="AE14" s="186"/>
      <c r="AF14" s="187"/>
      <c r="AG14" s="187"/>
      <c r="AH14" s="187"/>
      <c r="AI14" s="187"/>
      <c r="AJ14" s="187"/>
      <c r="AK14" s="187"/>
      <c r="AL14" s="187"/>
      <c r="AM14" s="187"/>
      <c r="AN14" s="187"/>
      <c r="AO14" s="187"/>
      <c r="AP14" s="187"/>
      <c r="AQ14" s="187"/>
      <c r="AR14" s="186"/>
      <c r="AS14" s="186"/>
      <c r="AT14" s="186"/>
      <c r="AU14" s="316"/>
      <c r="AV14" s="319"/>
      <c r="AW14" s="186"/>
      <c r="AX14" s="186"/>
      <c r="AY14" s="186"/>
      <c r="AZ14" s="186"/>
      <c r="BA14" s="186"/>
      <c r="BB14" s="186"/>
      <c r="BC14" s="186"/>
      <c r="BD14" s="186"/>
      <c r="BE14" s="186"/>
      <c r="BF14" s="186"/>
      <c r="BG14" s="186"/>
      <c r="BH14" s="186"/>
      <c r="BI14" s="186"/>
      <c r="BJ14" s="186"/>
      <c r="BK14" s="186"/>
      <c r="BL14" s="243"/>
      <c r="BM14" s="243"/>
      <c r="BN14" s="243"/>
      <c r="BO14" s="243"/>
      <c r="BP14" s="243"/>
      <c r="BQ14" s="243"/>
      <c r="BR14" s="243"/>
      <c r="BS14" s="243"/>
      <c r="BT14" s="243"/>
      <c r="BU14" s="243"/>
      <c r="BV14" s="243"/>
      <c r="BW14" s="243"/>
      <c r="BX14" s="243"/>
      <c r="BY14" s="243"/>
      <c r="BZ14" s="243"/>
      <c r="CA14" s="243"/>
      <c r="CB14" s="243"/>
    </row>
    <row r="15" spans="1:80" ht="106.5" customHeight="1" x14ac:dyDescent="0.3">
      <c r="A15" s="223">
        <v>4</v>
      </c>
      <c r="B15" s="250" t="s">
        <v>436</v>
      </c>
      <c r="C15" s="250" t="s">
        <v>1</v>
      </c>
      <c r="D15" s="250" t="s">
        <v>440</v>
      </c>
      <c r="E15" s="260" t="s">
        <v>447</v>
      </c>
      <c r="F15" s="250" t="s">
        <v>443</v>
      </c>
      <c r="G15" s="224" t="s">
        <v>424</v>
      </c>
      <c r="H15" s="225" t="s">
        <v>405</v>
      </c>
      <c r="I15" s="256" t="s">
        <v>451</v>
      </c>
      <c r="J15" s="253">
        <v>0.04</v>
      </c>
      <c r="K15" s="254" t="s">
        <v>395</v>
      </c>
      <c r="L15" s="254" t="s">
        <v>396</v>
      </c>
      <c r="M15" s="257" t="s">
        <v>489</v>
      </c>
      <c r="N15" s="242">
        <v>44287</v>
      </c>
      <c r="O15" s="242">
        <v>44561</v>
      </c>
      <c r="P15" s="225" t="s">
        <v>411</v>
      </c>
      <c r="Q15" s="187"/>
      <c r="R15" s="187"/>
      <c r="S15" s="187"/>
      <c r="T15" s="187"/>
      <c r="U15" s="187"/>
      <c r="V15" s="251"/>
      <c r="W15" s="187"/>
      <c r="X15" s="187"/>
      <c r="Y15" s="251"/>
      <c r="Z15" s="187"/>
      <c r="AA15" s="187"/>
      <c r="AB15" s="251"/>
      <c r="AC15" s="190"/>
      <c r="AD15" s="186"/>
      <c r="AE15" s="186"/>
      <c r="AF15" s="187"/>
      <c r="AG15" s="187"/>
      <c r="AH15" s="187"/>
      <c r="AI15" s="187"/>
      <c r="AJ15" s="187"/>
      <c r="AK15" s="187"/>
      <c r="AL15" s="187"/>
      <c r="AM15" s="187"/>
      <c r="AN15" s="187"/>
      <c r="AO15" s="187"/>
      <c r="AP15" s="187"/>
      <c r="AQ15" s="187"/>
      <c r="AR15" s="186"/>
      <c r="AS15" s="186"/>
      <c r="AT15" s="186"/>
      <c r="AU15" s="316"/>
      <c r="AV15" s="319"/>
      <c r="AW15" s="186"/>
      <c r="AX15" s="186"/>
      <c r="AY15" s="186"/>
      <c r="AZ15" s="186"/>
      <c r="BA15" s="186"/>
      <c r="BB15" s="186"/>
      <c r="BC15" s="186"/>
      <c r="BD15" s="186"/>
      <c r="BE15" s="186"/>
      <c r="BF15" s="186"/>
      <c r="BG15" s="186"/>
      <c r="BH15" s="186"/>
      <c r="BI15" s="186"/>
      <c r="BJ15" s="186"/>
      <c r="BK15" s="186"/>
      <c r="BL15" s="243"/>
      <c r="BM15" s="243"/>
      <c r="BN15" s="243"/>
      <c r="BO15" s="243"/>
      <c r="BP15" s="243"/>
      <c r="BQ15" s="243"/>
      <c r="BR15" s="243"/>
      <c r="BS15" s="243"/>
      <c r="BT15" s="243"/>
      <c r="BU15" s="243"/>
      <c r="BV15" s="243"/>
      <c r="BW15" s="243"/>
      <c r="BX15" s="243"/>
      <c r="BY15" s="243"/>
      <c r="BZ15" s="243"/>
      <c r="CA15" s="243"/>
      <c r="CB15" s="243"/>
    </row>
    <row r="16" spans="1:80" ht="132.75" customHeight="1" x14ac:dyDescent="0.3">
      <c r="A16" s="223">
        <v>5</v>
      </c>
      <c r="B16" s="250" t="s">
        <v>436</v>
      </c>
      <c r="C16" s="250" t="s">
        <v>1</v>
      </c>
      <c r="D16" s="250" t="s">
        <v>440</v>
      </c>
      <c r="E16" s="260" t="s">
        <v>447</v>
      </c>
      <c r="F16" s="250" t="s">
        <v>443</v>
      </c>
      <c r="G16" s="224" t="s">
        <v>425</v>
      </c>
      <c r="H16" s="225" t="s">
        <v>405</v>
      </c>
      <c r="I16" s="256" t="s">
        <v>451</v>
      </c>
      <c r="J16" s="253">
        <v>0.04</v>
      </c>
      <c r="K16" s="254" t="s">
        <v>395</v>
      </c>
      <c r="L16" s="254" t="s">
        <v>403</v>
      </c>
      <c r="M16" s="257" t="s">
        <v>490</v>
      </c>
      <c r="N16" s="242">
        <v>44287</v>
      </c>
      <c r="O16" s="242">
        <v>44530</v>
      </c>
      <c r="P16" s="225" t="s">
        <v>411</v>
      </c>
      <c r="Q16" s="187"/>
      <c r="R16" s="187"/>
      <c r="S16" s="187"/>
      <c r="T16" s="187"/>
      <c r="U16" s="251"/>
      <c r="V16" s="187"/>
      <c r="W16" s="251"/>
      <c r="X16" s="187"/>
      <c r="Y16" s="251"/>
      <c r="Z16" s="187"/>
      <c r="AA16" s="251"/>
      <c r="AB16" s="187"/>
      <c r="AC16" s="190"/>
      <c r="AD16" s="186"/>
      <c r="AE16" s="186"/>
      <c r="AF16" s="187"/>
      <c r="AG16" s="187"/>
      <c r="AH16" s="187"/>
      <c r="AI16" s="187"/>
      <c r="AJ16" s="187"/>
      <c r="AK16" s="187"/>
      <c r="AL16" s="187"/>
      <c r="AM16" s="187"/>
      <c r="AN16" s="187"/>
      <c r="AO16" s="187"/>
      <c r="AP16" s="187"/>
      <c r="AQ16" s="187"/>
      <c r="AR16" s="186"/>
      <c r="AS16" s="186"/>
      <c r="AT16" s="186"/>
      <c r="AU16" s="316"/>
      <c r="AV16" s="319"/>
      <c r="AW16" s="186"/>
      <c r="AX16" s="186"/>
      <c r="AY16" s="186"/>
      <c r="AZ16" s="186"/>
      <c r="BA16" s="186"/>
      <c r="BB16" s="186"/>
      <c r="BC16" s="186"/>
      <c r="BD16" s="186"/>
      <c r="BE16" s="186"/>
      <c r="BF16" s="186"/>
      <c r="BG16" s="186"/>
      <c r="BH16" s="186"/>
      <c r="BI16" s="186"/>
      <c r="BJ16" s="186"/>
      <c r="BK16" s="186"/>
      <c r="BL16" s="243"/>
      <c r="BM16" s="243"/>
      <c r="BN16" s="243"/>
      <c r="BO16" s="243"/>
      <c r="BP16" s="243"/>
      <c r="BQ16" s="243"/>
      <c r="BR16" s="243"/>
      <c r="BS16" s="243"/>
      <c r="BT16" s="243"/>
      <c r="BU16" s="243"/>
      <c r="BV16" s="243"/>
      <c r="BW16" s="243"/>
      <c r="BX16" s="243"/>
      <c r="BY16" s="243"/>
      <c r="BZ16" s="243"/>
      <c r="CA16" s="243"/>
      <c r="CB16" s="243"/>
    </row>
    <row r="17" spans="1:80" ht="129" customHeight="1" x14ac:dyDescent="0.3">
      <c r="A17" s="223">
        <v>6</v>
      </c>
      <c r="B17" s="250" t="s">
        <v>436</v>
      </c>
      <c r="C17" s="250" t="s">
        <v>1</v>
      </c>
      <c r="D17" s="250" t="s">
        <v>440</v>
      </c>
      <c r="E17" s="260" t="s">
        <v>447</v>
      </c>
      <c r="F17" s="250" t="s">
        <v>443</v>
      </c>
      <c r="G17" s="224" t="s">
        <v>426</v>
      </c>
      <c r="H17" s="225" t="s">
        <v>405</v>
      </c>
      <c r="I17" s="226" t="s">
        <v>409</v>
      </c>
      <c r="J17" s="235">
        <v>0.05</v>
      </c>
      <c r="K17" s="225" t="s">
        <v>404</v>
      </c>
      <c r="L17" s="225" t="s">
        <v>403</v>
      </c>
      <c r="M17" s="244" t="s">
        <v>458</v>
      </c>
      <c r="N17" s="242">
        <v>44317</v>
      </c>
      <c r="O17" s="242">
        <v>44561</v>
      </c>
      <c r="P17" s="225" t="s">
        <v>411</v>
      </c>
      <c r="Q17" s="187"/>
      <c r="R17" s="187"/>
      <c r="S17" s="187"/>
      <c r="T17" s="187"/>
      <c r="U17" s="187"/>
      <c r="V17" s="251"/>
      <c r="W17" s="187"/>
      <c r="X17" s="251"/>
      <c r="Y17" s="187"/>
      <c r="Z17" s="251"/>
      <c r="AA17" s="187"/>
      <c r="AB17" s="251"/>
      <c r="AC17" s="190"/>
      <c r="AD17" s="186"/>
      <c r="AE17" s="186"/>
      <c r="AF17" s="187"/>
      <c r="AG17" s="187"/>
      <c r="AH17" s="187"/>
      <c r="AI17" s="187"/>
      <c r="AJ17" s="187"/>
      <c r="AK17" s="187"/>
      <c r="AL17" s="187"/>
      <c r="AM17" s="187"/>
      <c r="AN17" s="187"/>
      <c r="AO17" s="187"/>
      <c r="AP17" s="187"/>
      <c r="AQ17" s="187"/>
      <c r="AR17" s="186"/>
      <c r="AS17" s="186"/>
      <c r="AT17" s="186"/>
      <c r="AU17" s="316"/>
      <c r="AV17" s="319"/>
      <c r="AW17" s="186"/>
      <c r="AX17" s="186"/>
      <c r="AY17" s="186"/>
      <c r="AZ17" s="186"/>
      <c r="BA17" s="186"/>
      <c r="BB17" s="186"/>
      <c r="BC17" s="186"/>
      <c r="BD17" s="186"/>
      <c r="BE17" s="186"/>
      <c r="BF17" s="186"/>
      <c r="BG17" s="186"/>
      <c r="BH17" s="186"/>
      <c r="BI17" s="186"/>
      <c r="BJ17" s="186"/>
      <c r="BK17" s="186"/>
      <c r="BL17" s="243"/>
      <c r="BM17" s="243"/>
      <c r="BN17" s="243"/>
      <c r="BO17" s="243"/>
      <c r="BP17" s="243"/>
      <c r="BQ17" s="243"/>
      <c r="BR17" s="243"/>
      <c r="BS17" s="243"/>
      <c r="BT17" s="243"/>
      <c r="BU17" s="243"/>
      <c r="BV17" s="243"/>
      <c r="BW17" s="243"/>
      <c r="BX17" s="243"/>
      <c r="BY17" s="243"/>
      <c r="BZ17" s="243"/>
      <c r="CA17" s="243"/>
      <c r="CB17" s="243"/>
    </row>
    <row r="18" spans="1:80" ht="90" customHeight="1" x14ac:dyDescent="0.3">
      <c r="A18" s="223">
        <v>7</v>
      </c>
      <c r="B18" s="250" t="s">
        <v>436</v>
      </c>
      <c r="C18" s="250" t="s">
        <v>1</v>
      </c>
      <c r="D18" s="250" t="s">
        <v>448</v>
      </c>
      <c r="E18" s="260" t="s">
        <v>438</v>
      </c>
      <c r="F18" s="250" t="s">
        <v>444</v>
      </c>
      <c r="G18" s="224" t="s">
        <v>427</v>
      </c>
      <c r="H18" s="225" t="s">
        <v>405</v>
      </c>
      <c r="I18" s="226" t="s">
        <v>449</v>
      </c>
      <c r="J18" s="235">
        <v>0.05</v>
      </c>
      <c r="K18" s="225" t="s">
        <v>404</v>
      </c>
      <c r="L18" s="225" t="s">
        <v>398</v>
      </c>
      <c r="M18" s="244" t="s">
        <v>496</v>
      </c>
      <c r="N18" s="242">
        <v>44287</v>
      </c>
      <c r="O18" s="242">
        <v>44377</v>
      </c>
      <c r="P18" s="225" t="s">
        <v>411</v>
      </c>
      <c r="Q18" s="187"/>
      <c r="R18" s="187"/>
      <c r="S18" s="187"/>
      <c r="T18" s="251"/>
      <c r="U18" s="251"/>
      <c r="V18" s="251"/>
      <c r="W18" s="187"/>
      <c r="X18" s="187"/>
      <c r="Y18" s="187"/>
      <c r="Z18" s="187"/>
      <c r="AA18" s="187"/>
      <c r="AB18" s="187"/>
      <c r="AC18" s="190"/>
      <c r="AD18" s="186"/>
      <c r="AE18" s="186"/>
      <c r="AF18" s="187"/>
      <c r="AG18" s="187"/>
      <c r="AH18" s="187"/>
      <c r="AI18" s="187"/>
      <c r="AJ18" s="187"/>
      <c r="AK18" s="187"/>
      <c r="AL18" s="187"/>
      <c r="AM18" s="187"/>
      <c r="AN18" s="187"/>
      <c r="AO18" s="187"/>
      <c r="AP18" s="187"/>
      <c r="AQ18" s="187"/>
      <c r="AR18" s="186"/>
      <c r="AS18" s="186"/>
      <c r="AT18" s="186"/>
      <c r="AU18" s="316"/>
      <c r="AV18" s="319"/>
      <c r="AW18" s="186"/>
      <c r="AX18" s="186"/>
      <c r="AY18" s="186"/>
      <c r="AZ18" s="186"/>
      <c r="BA18" s="186"/>
      <c r="BB18" s="186"/>
      <c r="BC18" s="186"/>
      <c r="BD18" s="186"/>
      <c r="BE18" s="186"/>
      <c r="BF18" s="186"/>
      <c r="BG18" s="186"/>
      <c r="BH18" s="186"/>
      <c r="BI18" s="186"/>
      <c r="BJ18" s="186"/>
      <c r="BK18" s="186"/>
      <c r="BL18" s="243"/>
      <c r="BM18" s="243"/>
      <c r="BN18" s="243"/>
      <c r="BO18" s="243"/>
      <c r="BP18" s="243"/>
      <c r="BQ18" s="243"/>
      <c r="BR18" s="243"/>
      <c r="BS18" s="243"/>
      <c r="BT18" s="243"/>
      <c r="BU18" s="243"/>
      <c r="BV18" s="243"/>
      <c r="BW18" s="243"/>
      <c r="BX18" s="243"/>
      <c r="BY18" s="243"/>
      <c r="BZ18" s="243"/>
      <c r="CA18" s="243"/>
      <c r="CB18" s="243"/>
    </row>
    <row r="19" spans="1:80" ht="165" customHeight="1" x14ac:dyDescent="0.3">
      <c r="A19" s="223">
        <v>8</v>
      </c>
      <c r="B19" s="250" t="s">
        <v>436</v>
      </c>
      <c r="C19" s="250" t="s">
        <v>1</v>
      </c>
      <c r="D19" s="250" t="s">
        <v>448</v>
      </c>
      <c r="E19" s="260" t="s">
        <v>438</v>
      </c>
      <c r="F19" s="250" t="s">
        <v>444</v>
      </c>
      <c r="G19" s="224" t="s">
        <v>428</v>
      </c>
      <c r="H19" s="225" t="s">
        <v>405</v>
      </c>
      <c r="I19" s="226" t="s">
        <v>452</v>
      </c>
      <c r="J19" s="235">
        <v>0.05</v>
      </c>
      <c r="K19" s="225" t="s">
        <v>404</v>
      </c>
      <c r="L19" s="225" t="s">
        <v>398</v>
      </c>
      <c r="M19" s="244" t="s">
        <v>459</v>
      </c>
      <c r="N19" s="242">
        <v>44440</v>
      </c>
      <c r="O19" s="242">
        <v>44561</v>
      </c>
      <c r="P19" s="225" t="s">
        <v>411</v>
      </c>
      <c r="Q19" s="187"/>
      <c r="R19" s="187"/>
      <c r="S19" s="187"/>
      <c r="T19" s="187"/>
      <c r="U19" s="187"/>
      <c r="V19" s="187"/>
      <c r="W19" s="187"/>
      <c r="X19" s="187"/>
      <c r="Y19" s="251"/>
      <c r="Z19" s="251"/>
      <c r="AA19" s="251"/>
      <c r="AB19" s="251"/>
      <c r="AC19" s="239"/>
      <c r="AD19" s="240"/>
      <c r="AE19" s="240"/>
      <c r="AF19" s="241"/>
      <c r="AG19" s="187"/>
      <c r="AH19" s="187"/>
      <c r="AI19" s="187"/>
      <c r="AJ19" s="187"/>
      <c r="AK19" s="187"/>
      <c r="AL19" s="187"/>
      <c r="AM19" s="187"/>
      <c r="AN19" s="187"/>
      <c r="AO19" s="187"/>
      <c r="AP19" s="187"/>
      <c r="AQ19" s="187"/>
      <c r="AR19" s="186"/>
      <c r="AS19" s="186"/>
      <c r="AT19" s="186"/>
      <c r="AU19" s="316"/>
      <c r="AV19" s="319"/>
      <c r="AW19" s="186"/>
      <c r="AX19" s="186"/>
      <c r="AY19" s="186"/>
      <c r="AZ19" s="186"/>
      <c r="BA19" s="186"/>
      <c r="BB19" s="186"/>
      <c r="BC19" s="186"/>
      <c r="BD19" s="186"/>
      <c r="BE19" s="186"/>
      <c r="BF19" s="186"/>
      <c r="BG19" s="186"/>
      <c r="BH19" s="186"/>
      <c r="BI19" s="186"/>
      <c r="BJ19" s="186"/>
      <c r="BK19" s="186"/>
      <c r="BL19" s="243"/>
      <c r="BM19" s="243"/>
      <c r="BN19" s="243"/>
      <c r="BO19" s="243"/>
      <c r="BP19" s="243"/>
      <c r="BQ19" s="243"/>
      <c r="BR19" s="243"/>
      <c r="BS19" s="243"/>
      <c r="BT19" s="243"/>
      <c r="BU19" s="243"/>
      <c r="BV19" s="243"/>
      <c r="BW19" s="243"/>
      <c r="BX19" s="243"/>
      <c r="BY19" s="243"/>
      <c r="BZ19" s="243"/>
      <c r="CA19" s="243"/>
      <c r="CB19" s="243"/>
    </row>
    <row r="20" spans="1:80" ht="209.25" customHeight="1" x14ac:dyDescent="0.3">
      <c r="A20" s="223">
        <v>9</v>
      </c>
      <c r="B20" s="250" t="s">
        <v>436</v>
      </c>
      <c r="C20" s="250" t="s">
        <v>1</v>
      </c>
      <c r="D20" s="250" t="s">
        <v>448</v>
      </c>
      <c r="E20" s="260" t="s">
        <v>438</v>
      </c>
      <c r="F20" s="250" t="s">
        <v>444</v>
      </c>
      <c r="G20" s="224" t="s">
        <v>429</v>
      </c>
      <c r="H20" s="225" t="s">
        <v>405</v>
      </c>
      <c r="I20" s="226" t="s">
        <v>410</v>
      </c>
      <c r="J20" s="235">
        <v>0.05</v>
      </c>
      <c r="K20" s="225" t="s">
        <v>404</v>
      </c>
      <c r="L20" s="225" t="s">
        <v>403</v>
      </c>
      <c r="M20" s="244" t="s">
        <v>460</v>
      </c>
      <c r="N20" s="242">
        <v>44256</v>
      </c>
      <c r="O20" s="242">
        <v>44561</v>
      </c>
      <c r="P20" s="225" t="s">
        <v>411</v>
      </c>
      <c r="Q20" s="187"/>
      <c r="R20" s="187"/>
      <c r="S20" s="187"/>
      <c r="T20" s="251"/>
      <c r="U20" s="187"/>
      <c r="V20" s="251"/>
      <c r="W20" s="187"/>
      <c r="X20" s="251"/>
      <c r="Y20" s="187"/>
      <c r="Z20" s="251"/>
      <c r="AA20" s="187"/>
      <c r="AB20" s="251"/>
      <c r="AC20" s="190"/>
      <c r="AD20" s="186"/>
      <c r="AE20" s="186"/>
      <c r="AF20" s="187"/>
      <c r="AG20" s="187"/>
      <c r="AH20" s="187"/>
      <c r="AI20" s="187"/>
      <c r="AJ20" s="187"/>
      <c r="AK20" s="187"/>
      <c r="AL20" s="187"/>
      <c r="AM20" s="187"/>
      <c r="AN20" s="187"/>
      <c r="AO20" s="187"/>
      <c r="AP20" s="187"/>
      <c r="AQ20" s="187"/>
      <c r="AR20" s="186"/>
      <c r="AS20" s="186"/>
      <c r="AT20" s="186"/>
      <c r="AU20" s="317"/>
      <c r="AV20" s="320"/>
      <c r="AW20" s="186"/>
      <c r="AX20" s="186"/>
      <c r="AY20" s="186"/>
      <c r="AZ20" s="186"/>
      <c r="BA20" s="186"/>
      <c r="BB20" s="186"/>
      <c r="BC20" s="186"/>
      <c r="BD20" s="186"/>
      <c r="BE20" s="186"/>
      <c r="BF20" s="186"/>
      <c r="BG20" s="186"/>
      <c r="BH20" s="186"/>
      <c r="BI20" s="186"/>
      <c r="BJ20" s="186"/>
      <c r="BK20" s="186"/>
      <c r="BL20" s="243"/>
      <c r="BM20" s="243"/>
      <c r="BN20" s="243"/>
      <c r="BO20" s="243"/>
      <c r="BP20" s="243"/>
      <c r="BQ20" s="243"/>
      <c r="BR20" s="243"/>
      <c r="BS20" s="243"/>
      <c r="BT20" s="243"/>
      <c r="BU20" s="243"/>
      <c r="BV20" s="243"/>
      <c r="BW20" s="243"/>
      <c r="BX20" s="243"/>
      <c r="BY20" s="243"/>
      <c r="BZ20" s="243"/>
      <c r="CA20" s="243"/>
      <c r="CB20" s="243"/>
    </row>
    <row r="21" spans="1:80" ht="75" customHeight="1" x14ac:dyDescent="0.3">
      <c r="A21" s="223">
        <v>10</v>
      </c>
      <c r="B21" s="250" t="s">
        <v>437</v>
      </c>
      <c r="C21" s="250" t="s">
        <v>1</v>
      </c>
      <c r="D21" s="250" t="s">
        <v>52</v>
      </c>
      <c r="E21" s="260" t="s">
        <v>438</v>
      </c>
      <c r="F21" s="261" t="s">
        <v>445</v>
      </c>
      <c r="G21" s="224" t="s">
        <v>430</v>
      </c>
      <c r="H21" s="225" t="s">
        <v>405</v>
      </c>
      <c r="I21" s="225" t="s">
        <v>491</v>
      </c>
      <c r="J21" s="235">
        <v>0.05</v>
      </c>
      <c r="K21" s="225" t="s">
        <v>404</v>
      </c>
      <c r="L21" s="225" t="s">
        <v>396</v>
      </c>
      <c r="M21" s="245" t="s">
        <v>417</v>
      </c>
      <c r="N21" s="227">
        <v>44197</v>
      </c>
      <c r="O21" s="227">
        <v>44561</v>
      </c>
      <c r="P21" s="225" t="s">
        <v>419</v>
      </c>
      <c r="Q21" s="187"/>
      <c r="R21" s="187"/>
      <c r="S21" s="251"/>
      <c r="T21" s="187"/>
      <c r="U21" s="187"/>
      <c r="V21" s="251"/>
      <c r="W21" s="187"/>
      <c r="X21" s="187"/>
      <c r="Y21" s="251"/>
      <c r="Z21" s="187"/>
      <c r="AA21" s="187"/>
      <c r="AB21" s="251"/>
      <c r="AC21" s="190"/>
      <c r="AD21" s="186"/>
      <c r="AE21" s="186"/>
      <c r="AF21" s="187"/>
      <c r="AG21" s="187"/>
      <c r="AH21" s="187"/>
      <c r="AI21" s="187"/>
      <c r="AJ21" s="187"/>
      <c r="AK21" s="187"/>
      <c r="AL21" s="187"/>
      <c r="AM21" s="187"/>
      <c r="AN21" s="187"/>
      <c r="AO21" s="187"/>
      <c r="AP21" s="187"/>
      <c r="AQ21" s="187"/>
      <c r="AR21" s="186"/>
      <c r="AS21" s="186"/>
      <c r="AT21" s="186"/>
      <c r="AU21" s="315">
        <v>4870</v>
      </c>
      <c r="AV21" s="318" t="s">
        <v>453</v>
      </c>
      <c r="AW21" s="186"/>
      <c r="AX21" s="186"/>
      <c r="AY21" s="186"/>
      <c r="AZ21" s="186"/>
      <c r="BA21" s="186"/>
      <c r="BB21" s="186"/>
      <c r="BC21" s="186"/>
      <c r="BD21" s="186"/>
      <c r="BE21" s="186"/>
      <c r="BF21" s="186"/>
      <c r="BG21" s="186"/>
      <c r="BH21" s="186"/>
      <c r="BI21" s="186"/>
      <c r="BJ21" s="186"/>
      <c r="BK21" s="186"/>
      <c r="BL21" s="243"/>
      <c r="BM21" s="243"/>
      <c r="BN21" s="243"/>
      <c r="BO21" s="243"/>
      <c r="BP21" s="243"/>
      <c r="BQ21" s="243"/>
      <c r="BR21" s="243"/>
      <c r="BS21" s="243"/>
      <c r="BT21" s="243"/>
      <c r="BU21" s="243"/>
      <c r="BV21" s="243"/>
      <c r="BW21" s="243"/>
      <c r="BX21" s="243"/>
      <c r="BY21" s="243"/>
      <c r="BZ21" s="243"/>
      <c r="CA21" s="243"/>
      <c r="CB21" s="243"/>
    </row>
    <row r="22" spans="1:80" ht="126" customHeight="1" x14ac:dyDescent="0.3">
      <c r="A22" s="223">
        <v>11</v>
      </c>
      <c r="B22" s="250" t="s">
        <v>437</v>
      </c>
      <c r="C22" s="250" t="s">
        <v>1</v>
      </c>
      <c r="D22" s="250" t="s">
        <v>52</v>
      </c>
      <c r="E22" s="260" t="s">
        <v>438</v>
      </c>
      <c r="F22" s="262" t="s">
        <v>445</v>
      </c>
      <c r="G22" s="228" t="s">
        <v>431</v>
      </c>
      <c r="H22" s="225" t="s">
        <v>113</v>
      </c>
      <c r="I22" s="229" t="s">
        <v>412</v>
      </c>
      <c r="J22" s="235">
        <v>0.04</v>
      </c>
      <c r="K22" s="225" t="s">
        <v>404</v>
      </c>
      <c r="L22" s="225" t="s">
        <v>397</v>
      </c>
      <c r="M22" s="245" t="s">
        <v>461</v>
      </c>
      <c r="N22" s="230">
        <v>44197</v>
      </c>
      <c r="O22" s="227">
        <v>44561</v>
      </c>
      <c r="P22" s="225" t="s">
        <v>419</v>
      </c>
      <c r="Q22" s="187"/>
      <c r="R22" s="187"/>
      <c r="S22" s="187"/>
      <c r="T22" s="187"/>
      <c r="U22" s="187"/>
      <c r="V22" s="251"/>
      <c r="W22" s="187"/>
      <c r="X22" s="187"/>
      <c r="Y22" s="187"/>
      <c r="Z22" s="187"/>
      <c r="AA22" s="187"/>
      <c r="AB22" s="251"/>
      <c r="AC22" s="190"/>
      <c r="AD22" s="186"/>
      <c r="AE22" s="186"/>
      <c r="AF22" s="187"/>
      <c r="AG22" s="187"/>
      <c r="AH22" s="187"/>
      <c r="AI22" s="187"/>
      <c r="AJ22" s="187"/>
      <c r="AK22" s="187"/>
      <c r="AL22" s="187"/>
      <c r="AM22" s="187"/>
      <c r="AN22" s="187"/>
      <c r="AO22" s="187"/>
      <c r="AP22" s="187"/>
      <c r="AQ22" s="187"/>
      <c r="AR22" s="186"/>
      <c r="AS22" s="186"/>
      <c r="AT22" s="186"/>
      <c r="AU22" s="316"/>
      <c r="AV22" s="319"/>
      <c r="AW22" s="186"/>
      <c r="AX22" s="186"/>
      <c r="AY22" s="186"/>
      <c r="AZ22" s="186"/>
      <c r="BA22" s="186"/>
      <c r="BB22" s="186"/>
      <c r="BC22" s="186"/>
      <c r="BD22" s="186"/>
      <c r="BE22" s="186"/>
      <c r="BF22" s="186"/>
      <c r="BG22" s="186"/>
      <c r="BH22" s="186"/>
      <c r="BI22" s="186"/>
      <c r="BJ22" s="186"/>
      <c r="BK22" s="186"/>
      <c r="BL22" s="243"/>
      <c r="BM22" s="243"/>
      <c r="BN22" s="243"/>
      <c r="BO22" s="243"/>
      <c r="BP22" s="243"/>
      <c r="BQ22" s="243"/>
      <c r="BR22" s="243"/>
      <c r="BS22" s="243"/>
      <c r="BT22" s="243"/>
      <c r="BU22" s="243"/>
      <c r="BV22" s="243"/>
      <c r="BW22" s="243"/>
      <c r="BX22" s="243"/>
      <c r="BY22" s="243"/>
      <c r="BZ22" s="243"/>
      <c r="CA22" s="243"/>
      <c r="CB22" s="243"/>
    </row>
    <row r="23" spans="1:80" ht="96" customHeight="1" x14ac:dyDescent="0.3">
      <c r="A23" s="223">
        <v>12</v>
      </c>
      <c r="B23" s="250" t="s">
        <v>437</v>
      </c>
      <c r="C23" s="250" t="s">
        <v>1</v>
      </c>
      <c r="D23" s="250" t="s">
        <v>52</v>
      </c>
      <c r="E23" s="260" t="s">
        <v>438</v>
      </c>
      <c r="F23" s="262" t="s">
        <v>445</v>
      </c>
      <c r="G23" s="228" t="s">
        <v>432</v>
      </c>
      <c r="H23" s="225" t="s">
        <v>113</v>
      </c>
      <c r="I23" s="229" t="s">
        <v>413</v>
      </c>
      <c r="J23" s="235">
        <v>0.04</v>
      </c>
      <c r="K23" s="225" t="s">
        <v>404</v>
      </c>
      <c r="L23" s="225" t="s">
        <v>403</v>
      </c>
      <c r="M23" s="245" t="s">
        <v>418</v>
      </c>
      <c r="N23" s="230">
        <v>44197</v>
      </c>
      <c r="O23" s="227">
        <v>44561</v>
      </c>
      <c r="P23" s="225" t="s">
        <v>419</v>
      </c>
      <c r="Q23" s="187"/>
      <c r="R23" s="251"/>
      <c r="S23" s="187"/>
      <c r="T23" s="251"/>
      <c r="U23" s="187"/>
      <c r="V23" s="251"/>
      <c r="W23" s="187"/>
      <c r="X23" s="251"/>
      <c r="Y23" s="187"/>
      <c r="Z23" s="251"/>
      <c r="AA23" s="187"/>
      <c r="AB23" s="251"/>
      <c r="AC23" s="190"/>
      <c r="AD23" s="186"/>
      <c r="AE23" s="186"/>
      <c r="AF23" s="187"/>
      <c r="AG23" s="187"/>
      <c r="AH23" s="187"/>
      <c r="AI23" s="187"/>
      <c r="AJ23" s="187"/>
      <c r="AK23" s="187"/>
      <c r="AL23" s="187"/>
      <c r="AM23" s="187"/>
      <c r="AN23" s="187"/>
      <c r="AO23" s="187"/>
      <c r="AP23" s="187"/>
      <c r="AQ23" s="187"/>
      <c r="AR23" s="186"/>
      <c r="AS23" s="186"/>
      <c r="AT23" s="186"/>
      <c r="AU23" s="316"/>
      <c r="AV23" s="319"/>
      <c r="AW23" s="186"/>
      <c r="AX23" s="186"/>
      <c r="AY23" s="186"/>
      <c r="AZ23" s="186"/>
      <c r="BA23" s="186"/>
      <c r="BB23" s="186"/>
      <c r="BC23" s="186"/>
      <c r="BD23" s="186"/>
      <c r="BE23" s="186"/>
      <c r="BF23" s="186"/>
      <c r="BG23" s="186"/>
      <c r="BH23" s="186"/>
      <c r="BI23" s="186"/>
      <c r="BJ23" s="186"/>
      <c r="BK23" s="186"/>
      <c r="BL23" s="243"/>
      <c r="BM23" s="243"/>
      <c r="BN23" s="243"/>
      <c r="BO23" s="243"/>
      <c r="BP23" s="243"/>
      <c r="BQ23" s="243"/>
      <c r="BR23" s="243"/>
      <c r="BS23" s="243"/>
      <c r="BT23" s="243"/>
      <c r="BU23" s="243"/>
      <c r="BV23" s="243"/>
      <c r="BW23" s="243"/>
      <c r="BX23" s="243"/>
      <c r="BY23" s="243"/>
      <c r="BZ23" s="243"/>
      <c r="CA23" s="243"/>
      <c r="CB23" s="243"/>
    </row>
    <row r="24" spans="1:80" ht="118.5" customHeight="1" x14ac:dyDescent="0.3">
      <c r="A24" s="223">
        <v>13</v>
      </c>
      <c r="B24" s="250" t="s">
        <v>437</v>
      </c>
      <c r="C24" s="250" t="s">
        <v>1</v>
      </c>
      <c r="D24" s="250" t="s">
        <v>52</v>
      </c>
      <c r="E24" s="260" t="s">
        <v>438</v>
      </c>
      <c r="F24" s="262" t="s">
        <v>445</v>
      </c>
      <c r="G24" s="228" t="s">
        <v>433</v>
      </c>
      <c r="H24" s="225" t="s">
        <v>113</v>
      </c>
      <c r="I24" s="229" t="s">
        <v>414</v>
      </c>
      <c r="J24" s="235">
        <v>0.04</v>
      </c>
      <c r="K24" s="225" t="s">
        <v>404</v>
      </c>
      <c r="L24" s="225" t="s">
        <v>397</v>
      </c>
      <c r="M24" s="245" t="s">
        <v>462</v>
      </c>
      <c r="N24" s="230">
        <v>44197</v>
      </c>
      <c r="O24" s="227">
        <v>44561</v>
      </c>
      <c r="P24" s="225" t="s">
        <v>419</v>
      </c>
      <c r="Q24" s="187"/>
      <c r="R24" s="187"/>
      <c r="S24" s="187"/>
      <c r="T24" s="187"/>
      <c r="U24" s="187"/>
      <c r="V24" s="251"/>
      <c r="W24" s="187"/>
      <c r="X24" s="187"/>
      <c r="Y24" s="187"/>
      <c r="Z24" s="187"/>
      <c r="AA24" s="187"/>
      <c r="AB24" s="251"/>
      <c r="AC24" s="190"/>
      <c r="AD24" s="186"/>
      <c r="AE24" s="186"/>
      <c r="AF24" s="187"/>
      <c r="AG24" s="187"/>
      <c r="AH24" s="187"/>
      <c r="AI24" s="187"/>
      <c r="AJ24" s="187"/>
      <c r="AK24" s="187"/>
      <c r="AL24" s="187"/>
      <c r="AM24" s="187"/>
      <c r="AN24" s="187"/>
      <c r="AO24" s="187"/>
      <c r="AP24" s="187"/>
      <c r="AQ24" s="187"/>
      <c r="AR24" s="186"/>
      <c r="AS24" s="186"/>
      <c r="AT24" s="186"/>
      <c r="AU24" s="316"/>
      <c r="AV24" s="319"/>
      <c r="AW24" s="186"/>
      <c r="AX24" s="186"/>
      <c r="AY24" s="186"/>
      <c r="AZ24" s="186"/>
      <c r="BA24" s="186"/>
      <c r="BB24" s="186"/>
      <c r="BC24" s="186"/>
      <c r="BD24" s="186"/>
      <c r="BE24" s="186"/>
      <c r="BF24" s="186"/>
      <c r="BG24" s="186"/>
      <c r="BH24" s="186"/>
      <c r="BI24" s="186"/>
      <c r="BJ24" s="186"/>
      <c r="BK24" s="186"/>
      <c r="BL24" s="243"/>
      <c r="BM24" s="243"/>
      <c r="BN24" s="243"/>
      <c r="BO24" s="243"/>
      <c r="BP24" s="243"/>
      <c r="BQ24" s="243"/>
      <c r="BR24" s="243"/>
      <c r="BS24" s="243"/>
      <c r="BT24" s="243"/>
      <c r="BU24" s="243"/>
      <c r="BV24" s="243"/>
      <c r="BW24" s="243"/>
      <c r="BX24" s="243"/>
      <c r="BY24" s="243"/>
      <c r="BZ24" s="243"/>
      <c r="CA24" s="243"/>
      <c r="CB24" s="243"/>
    </row>
    <row r="25" spans="1:80" ht="87.75" customHeight="1" x14ac:dyDescent="0.3">
      <c r="A25" s="223">
        <v>14</v>
      </c>
      <c r="B25" s="250" t="s">
        <v>437</v>
      </c>
      <c r="C25" s="250" t="s">
        <v>1</v>
      </c>
      <c r="D25" s="250" t="s">
        <v>441</v>
      </c>
      <c r="E25" s="260" t="s">
        <v>438</v>
      </c>
      <c r="F25" s="262" t="s">
        <v>455</v>
      </c>
      <c r="G25" s="228" t="s">
        <v>434</v>
      </c>
      <c r="H25" s="225" t="s">
        <v>113</v>
      </c>
      <c r="I25" s="229" t="s">
        <v>415</v>
      </c>
      <c r="J25" s="235">
        <v>0.05</v>
      </c>
      <c r="K25" s="225" t="s">
        <v>404</v>
      </c>
      <c r="L25" s="225" t="s">
        <v>396</v>
      </c>
      <c r="M25" s="245" t="s">
        <v>486</v>
      </c>
      <c r="N25" s="230">
        <v>44228</v>
      </c>
      <c r="O25" s="227">
        <v>44407</v>
      </c>
      <c r="P25" s="225" t="s">
        <v>419</v>
      </c>
      <c r="Q25" s="187"/>
      <c r="R25" s="187"/>
      <c r="S25" s="187"/>
      <c r="T25" s="251"/>
      <c r="U25" s="187"/>
      <c r="V25" s="187"/>
      <c r="W25" s="251"/>
      <c r="X25" s="187"/>
      <c r="Y25" s="187"/>
      <c r="Z25" s="187"/>
      <c r="AA25" s="187"/>
      <c r="AB25" s="187"/>
      <c r="AC25" s="190"/>
      <c r="AD25" s="186"/>
      <c r="AE25" s="186"/>
      <c r="AF25" s="187"/>
      <c r="AG25" s="187"/>
      <c r="AH25" s="187"/>
      <c r="AI25" s="187"/>
      <c r="AJ25" s="187"/>
      <c r="AK25" s="187"/>
      <c r="AL25" s="187"/>
      <c r="AM25" s="187"/>
      <c r="AN25" s="187"/>
      <c r="AO25" s="187"/>
      <c r="AP25" s="187"/>
      <c r="AQ25" s="187"/>
      <c r="AR25" s="186"/>
      <c r="AS25" s="186"/>
      <c r="AT25" s="186"/>
      <c r="AU25" s="316"/>
      <c r="AV25" s="319"/>
      <c r="AW25" s="186"/>
      <c r="AX25" s="186"/>
      <c r="AY25" s="186"/>
      <c r="AZ25" s="186"/>
      <c r="BA25" s="186"/>
      <c r="BB25" s="186"/>
      <c r="BC25" s="186"/>
      <c r="BD25" s="186"/>
      <c r="BE25" s="186"/>
      <c r="BF25" s="186"/>
      <c r="BG25" s="186"/>
      <c r="BH25" s="186"/>
      <c r="BI25" s="186"/>
      <c r="BJ25" s="186"/>
      <c r="BK25" s="186"/>
      <c r="BL25" s="243"/>
      <c r="BM25" s="243"/>
      <c r="BN25" s="243"/>
      <c r="BO25" s="243"/>
      <c r="BP25" s="243"/>
      <c r="BQ25" s="243"/>
      <c r="BR25" s="243"/>
      <c r="BS25" s="243"/>
      <c r="BT25" s="243"/>
      <c r="BU25" s="243"/>
      <c r="BV25" s="243"/>
      <c r="BW25" s="243"/>
      <c r="BX25" s="243"/>
      <c r="BY25" s="243"/>
      <c r="BZ25" s="243"/>
      <c r="CA25" s="243"/>
      <c r="CB25" s="243"/>
    </row>
    <row r="26" spans="1:80" ht="82.5" customHeight="1" x14ac:dyDescent="0.3">
      <c r="A26" s="223">
        <v>15</v>
      </c>
      <c r="B26" s="250" t="s">
        <v>437</v>
      </c>
      <c r="C26" s="250" t="s">
        <v>1</v>
      </c>
      <c r="D26" s="250" t="s">
        <v>441</v>
      </c>
      <c r="E26" s="260" t="s">
        <v>438</v>
      </c>
      <c r="F26" s="262" t="s">
        <v>446</v>
      </c>
      <c r="G26" s="228" t="s">
        <v>435</v>
      </c>
      <c r="H26" s="225" t="s">
        <v>113</v>
      </c>
      <c r="I26" s="229" t="s">
        <v>416</v>
      </c>
      <c r="J26" s="235">
        <v>0.05</v>
      </c>
      <c r="K26" s="225" t="s">
        <v>404</v>
      </c>
      <c r="L26" s="225" t="s">
        <v>397</v>
      </c>
      <c r="M26" s="245" t="s">
        <v>487</v>
      </c>
      <c r="N26" s="230">
        <v>44197</v>
      </c>
      <c r="O26" s="227">
        <v>44561</v>
      </c>
      <c r="P26" s="225" t="s">
        <v>419</v>
      </c>
      <c r="Q26" s="187"/>
      <c r="R26" s="187"/>
      <c r="S26" s="187"/>
      <c r="T26" s="187"/>
      <c r="U26" s="187"/>
      <c r="V26" s="251"/>
      <c r="W26" s="187"/>
      <c r="X26" s="187"/>
      <c r="Y26" s="187"/>
      <c r="Z26" s="187"/>
      <c r="AA26" s="187"/>
      <c r="AB26" s="251"/>
      <c r="AC26" s="190"/>
      <c r="AD26" s="186"/>
      <c r="AE26" s="186"/>
      <c r="AF26" s="187"/>
      <c r="AG26" s="187"/>
      <c r="AH26" s="187"/>
      <c r="AI26" s="187"/>
      <c r="AJ26" s="187"/>
      <c r="AK26" s="187"/>
      <c r="AL26" s="187"/>
      <c r="AM26" s="187"/>
      <c r="AN26" s="187"/>
      <c r="AO26" s="187"/>
      <c r="AP26" s="187"/>
      <c r="AQ26" s="187"/>
      <c r="AR26" s="186"/>
      <c r="AS26" s="186"/>
      <c r="AT26" s="186"/>
      <c r="AU26" s="317"/>
      <c r="AV26" s="320"/>
      <c r="AW26" s="186"/>
      <c r="AX26" s="186"/>
      <c r="AY26" s="186"/>
      <c r="AZ26" s="186"/>
      <c r="BA26" s="186"/>
      <c r="BB26" s="186"/>
      <c r="BC26" s="186"/>
      <c r="BD26" s="186"/>
      <c r="BE26" s="186"/>
      <c r="BF26" s="186"/>
      <c r="BG26" s="186"/>
      <c r="BH26" s="186"/>
      <c r="BI26" s="186"/>
      <c r="BJ26" s="186"/>
      <c r="BK26" s="186"/>
      <c r="BL26" s="243"/>
      <c r="BM26" s="243"/>
      <c r="BN26" s="243"/>
      <c r="BO26" s="243"/>
      <c r="BP26" s="243"/>
      <c r="BQ26" s="243"/>
      <c r="BR26" s="243"/>
      <c r="BS26" s="243"/>
      <c r="BT26" s="243"/>
      <c r="BU26" s="243"/>
      <c r="BV26" s="243"/>
      <c r="BW26" s="243"/>
      <c r="BX26" s="243"/>
      <c r="BY26" s="243"/>
      <c r="BZ26" s="243"/>
      <c r="CA26" s="243"/>
      <c r="CB26" s="243"/>
    </row>
    <row r="27" spans="1:80" ht="72.75" customHeight="1" x14ac:dyDescent="0.3">
      <c r="A27" s="223">
        <v>16</v>
      </c>
      <c r="B27" s="250" t="s">
        <v>463</v>
      </c>
      <c r="C27" s="250" t="s">
        <v>1</v>
      </c>
      <c r="D27" s="250" t="s">
        <v>464</v>
      </c>
      <c r="E27" s="260" t="s">
        <v>465</v>
      </c>
      <c r="F27" s="250" t="s">
        <v>466</v>
      </c>
      <c r="G27" s="224" t="s">
        <v>467</v>
      </c>
      <c r="H27" s="225" t="s">
        <v>113</v>
      </c>
      <c r="I27" s="225" t="s">
        <v>468</v>
      </c>
      <c r="J27" s="235">
        <v>0.04</v>
      </c>
      <c r="K27" s="225" t="s">
        <v>395</v>
      </c>
      <c r="L27" s="225" t="s">
        <v>397</v>
      </c>
      <c r="M27" s="245" t="s">
        <v>485</v>
      </c>
      <c r="N27" s="232">
        <v>44197</v>
      </c>
      <c r="O27" s="232">
        <v>44561</v>
      </c>
      <c r="P27" s="225" t="s">
        <v>420</v>
      </c>
      <c r="Q27" s="187"/>
      <c r="R27" s="187"/>
      <c r="S27" s="187"/>
      <c r="T27" s="187"/>
      <c r="U27" s="187"/>
      <c r="V27" s="251"/>
      <c r="W27" s="187"/>
      <c r="X27" s="187"/>
      <c r="Y27" s="187"/>
      <c r="Z27" s="187"/>
      <c r="AA27" s="187"/>
      <c r="AB27" s="251"/>
      <c r="AC27" s="190"/>
      <c r="AD27" s="186"/>
      <c r="AE27" s="186"/>
      <c r="AF27" s="187"/>
      <c r="AG27" s="187"/>
      <c r="AH27" s="187"/>
      <c r="AI27" s="187"/>
      <c r="AJ27" s="187"/>
      <c r="AK27" s="187"/>
      <c r="AL27" s="187"/>
      <c r="AM27" s="187"/>
      <c r="AN27" s="187"/>
      <c r="AO27" s="187"/>
      <c r="AP27" s="187"/>
      <c r="AQ27" s="187"/>
      <c r="AR27" s="186"/>
      <c r="AS27" s="186"/>
      <c r="AT27" s="186"/>
      <c r="AU27" s="315">
        <v>4201.18</v>
      </c>
      <c r="AV27" s="318" t="s">
        <v>454</v>
      </c>
      <c r="AW27" s="186"/>
      <c r="AX27" s="186"/>
      <c r="AY27" s="186"/>
      <c r="AZ27" s="186"/>
      <c r="BA27" s="186"/>
      <c r="BB27" s="186"/>
      <c r="BC27" s="186"/>
      <c r="BD27" s="186"/>
      <c r="BE27" s="186"/>
      <c r="BF27" s="186"/>
      <c r="BG27" s="186"/>
      <c r="BH27" s="186"/>
      <c r="BI27" s="186"/>
      <c r="BJ27" s="186"/>
      <c r="BK27" s="186"/>
      <c r="BL27" s="243"/>
      <c r="BM27" s="243"/>
      <c r="BN27" s="243"/>
      <c r="BO27" s="243"/>
      <c r="BP27" s="243"/>
      <c r="BQ27" s="243"/>
      <c r="BR27" s="243"/>
      <c r="BS27" s="243"/>
      <c r="BT27" s="243"/>
      <c r="BU27" s="243"/>
      <c r="BV27" s="243"/>
      <c r="BW27" s="243"/>
      <c r="BX27" s="243"/>
      <c r="BY27" s="243"/>
      <c r="BZ27" s="243"/>
      <c r="CA27" s="243"/>
      <c r="CB27" s="243"/>
    </row>
    <row r="28" spans="1:80" ht="87" customHeight="1" x14ac:dyDescent="0.3">
      <c r="A28" s="223">
        <v>17</v>
      </c>
      <c r="B28" s="250" t="s">
        <v>463</v>
      </c>
      <c r="C28" s="250" t="s">
        <v>1</v>
      </c>
      <c r="D28" s="250" t="s">
        <v>464</v>
      </c>
      <c r="E28" s="260" t="s">
        <v>465</v>
      </c>
      <c r="F28" s="250" t="s">
        <v>466</v>
      </c>
      <c r="G28" s="228" t="s">
        <v>500</v>
      </c>
      <c r="H28" s="225" t="s">
        <v>405</v>
      </c>
      <c r="I28" s="229" t="s">
        <v>501</v>
      </c>
      <c r="J28" s="235">
        <v>0.04</v>
      </c>
      <c r="K28" s="225" t="s">
        <v>395</v>
      </c>
      <c r="L28" s="225" t="s">
        <v>398</v>
      </c>
      <c r="M28" s="245" t="s">
        <v>488</v>
      </c>
      <c r="N28" s="232">
        <v>44197</v>
      </c>
      <c r="O28" s="233">
        <v>44255</v>
      </c>
      <c r="P28" s="225" t="s">
        <v>420</v>
      </c>
      <c r="Q28" s="251"/>
      <c r="R28" s="251"/>
      <c r="S28" s="187"/>
      <c r="T28" s="187"/>
      <c r="U28" s="187"/>
      <c r="V28" s="187"/>
      <c r="W28" s="187"/>
      <c r="X28" s="187"/>
      <c r="Y28" s="187"/>
      <c r="Z28" s="187"/>
      <c r="AA28" s="187"/>
      <c r="AB28" s="187"/>
      <c r="AC28" s="190"/>
      <c r="AD28" s="186"/>
      <c r="AE28" s="186"/>
      <c r="AF28" s="187"/>
      <c r="AG28" s="187"/>
      <c r="AH28" s="187"/>
      <c r="AI28" s="187"/>
      <c r="AJ28" s="187"/>
      <c r="AK28" s="187"/>
      <c r="AL28" s="187"/>
      <c r="AM28" s="187"/>
      <c r="AN28" s="187"/>
      <c r="AO28" s="187"/>
      <c r="AP28" s="187"/>
      <c r="AQ28" s="187"/>
      <c r="AR28" s="186"/>
      <c r="AS28" s="186"/>
      <c r="AT28" s="186"/>
      <c r="AU28" s="316"/>
      <c r="AV28" s="319"/>
      <c r="AW28" s="186"/>
      <c r="AX28" s="186"/>
      <c r="AY28" s="186"/>
      <c r="AZ28" s="186"/>
      <c r="BA28" s="186"/>
      <c r="BB28" s="186"/>
      <c r="BC28" s="186"/>
      <c r="BD28" s="186"/>
      <c r="BE28" s="186"/>
      <c r="BF28" s="186"/>
      <c r="BG28" s="186"/>
      <c r="BH28" s="186"/>
      <c r="BI28" s="186"/>
      <c r="BJ28" s="186"/>
      <c r="BK28" s="186"/>
      <c r="BL28" s="243"/>
      <c r="BM28" s="243"/>
      <c r="BN28" s="243"/>
      <c r="BO28" s="243"/>
      <c r="BP28" s="243"/>
      <c r="BQ28" s="243"/>
      <c r="BR28" s="243"/>
      <c r="BS28" s="243"/>
      <c r="BT28" s="243"/>
      <c r="BU28" s="243"/>
      <c r="BV28" s="243"/>
      <c r="BW28" s="243"/>
      <c r="BX28" s="243"/>
      <c r="BY28" s="243"/>
      <c r="BZ28" s="243"/>
      <c r="CA28" s="243"/>
      <c r="CB28" s="243"/>
    </row>
    <row r="29" spans="1:80" ht="90" customHeight="1" x14ac:dyDescent="0.3">
      <c r="A29" s="223">
        <v>18</v>
      </c>
      <c r="B29" s="250" t="s">
        <v>463</v>
      </c>
      <c r="C29" s="250" t="s">
        <v>1</v>
      </c>
      <c r="D29" s="250" t="s">
        <v>464</v>
      </c>
      <c r="E29" s="260" t="s">
        <v>465</v>
      </c>
      <c r="F29" s="250" t="s">
        <v>469</v>
      </c>
      <c r="G29" s="228" t="s">
        <v>470</v>
      </c>
      <c r="H29" s="225" t="s">
        <v>405</v>
      </c>
      <c r="I29" s="252" t="s">
        <v>471</v>
      </c>
      <c r="J29" s="253">
        <v>0.04</v>
      </c>
      <c r="K29" s="254" t="s">
        <v>395</v>
      </c>
      <c r="L29" s="254" t="s">
        <v>397</v>
      </c>
      <c r="M29" s="252" t="s">
        <v>495</v>
      </c>
      <c r="N29" s="233">
        <v>44197</v>
      </c>
      <c r="O29" s="233">
        <v>44561</v>
      </c>
      <c r="P29" s="225" t="s">
        <v>420</v>
      </c>
      <c r="Q29" s="187"/>
      <c r="R29" s="187"/>
      <c r="S29" s="187"/>
      <c r="T29" s="187"/>
      <c r="U29" s="187"/>
      <c r="V29" s="251"/>
      <c r="W29" s="187"/>
      <c r="X29" s="187"/>
      <c r="Y29" s="187"/>
      <c r="Z29" s="187"/>
      <c r="AA29" s="187"/>
      <c r="AB29" s="251"/>
      <c r="AC29" s="190"/>
      <c r="AD29" s="186"/>
      <c r="AE29" s="186"/>
      <c r="AF29" s="187"/>
      <c r="AG29" s="187"/>
      <c r="AH29" s="187"/>
      <c r="AI29" s="187"/>
      <c r="AJ29" s="187"/>
      <c r="AK29" s="187"/>
      <c r="AL29" s="187"/>
      <c r="AM29" s="187"/>
      <c r="AN29" s="187"/>
      <c r="AO29" s="187"/>
      <c r="AP29" s="187"/>
      <c r="AQ29" s="187"/>
      <c r="AR29" s="186"/>
      <c r="AS29" s="186"/>
      <c r="AT29" s="186"/>
      <c r="AU29" s="316"/>
      <c r="AV29" s="319"/>
      <c r="AW29" s="186"/>
      <c r="AX29" s="186"/>
      <c r="AY29" s="186"/>
      <c r="AZ29" s="186"/>
      <c r="BA29" s="186"/>
      <c r="BB29" s="186"/>
      <c r="BC29" s="186"/>
      <c r="BD29" s="186"/>
      <c r="BE29" s="186"/>
      <c r="BF29" s="186"/>
      <c r="BG29" s="186"/>
      <c r="BH29" s="186"/>
      <c r="BI29" s="186"/>
      <c r="BJ29" s="186"/>
      <c r="BK29" s="186"/>
      <c r="BL29" s="243"/>
      <c r="BM29" s="243"/>
      <c r="BN29" s="243"/>
      <c r="BO29" s="243"/>
      <c r="BP29" s="243"/>
      <c r="BQ29" s="243"/>
      <c r="BR29" s="243"/>
      <c r="BS29" s="243"/>
      <c r="BT29" s="243"/>
      <c r="BU29" s="243"/>
      <c r="BV29" s="243"/>
      <c r="BW29" s="243"/>
      <c r="BX29" s="243"/>
      <c r="BY29" s="243"/>
      <c r="BZ29" s="243"/>
      <c r="CA29" s="243"/>
      <c r="CB29" s="243"/>
    </row>
    <row r="30" spans="1:80" ht="125.25" customHeight="1" x14ac:dyDescent="0.3">
      <c r="A30" s="223">
        <v>19</v>
      </c>
      <c r="B30" s="250" t="s">
        <v>463</v>
      </c>
      <c r="C30" s="250" t="s">
        <v>1</v>
      </c>
      <c r="D30" s="250" t="s">
        <v>472</v>
      </c>
      <c r="E30" s="260" t="s">
        <v>465</v>
      </c>
      <c r="F30" s="250" t="s">
        <v>473</v>
      </c>
      <c r="G30" s="228" t="s">
        <v>474</v>
      </c>
      <c r="H30" s="225" t="s">
        <v>113</v>
      </c>
      <c r="I30" s="252" t="s">
        <v>475</v>
      </c>
      <c r="J30" s="253">
        <v>0.05</v>
      </c>
      <c r="K30" s="254" t="s">
        <v>395</v>
      </c>
      <c r="L30" s="254" t="s">
        <v>396</v>
      </c>
      <c r="M30" s="252" t="s">
        <v>492</v>
      </c>
      <c r="N30" s="233">
        <v>44197</v>
      </c>
      <c r="O30" s="233">
        <v>44561</v>
      </c>
      <c r="P30" s="225" t="s">
        <v>420</v>
      </c>
      <c r="Q30" s="187"/>
      <c r="R30" s="187"/>
      <c r="S30" s="258"/>
      <c r="T30" s="187"/>
      <c r="U30" s="187"/>
      <c r="V30" s="258"/>
      <c r="W30" s="187"/>
      <c r="X30" s="187"/>
      <c r="Y30" s="258"/>
      <c r="Z30" s="187"/>
      <c r="AA30" s="187"/>
      <c r="AB30" s="258"/>
      <c r="AC30" s="259"/>
      <c r="AD30" s="186"/>
      <c r="AE30" s="186" t="s">
        <v>493</v>
      </c>
      <c r="AF30" s="187"/>
      <c r="AG30" s="187"/>
      <c r="AH30" s="187"/>
      <c r="AI30" s="187"/>
      <c r="AJ30" s="187"/>
      <c r="AK30" s="187"/>
      <c r="AL30" s="187"/>
      <c r="AM30" s="187"/>
      <c r="AN30" s="187"/>
      <c r="AO30" s="187"/>
      <c r="AP30" s="187"/>
      <c r="AQ30" s="187"/>
      <c r="AR30" s="186"/>
      <c r="AS30" s="186"/>
      <c r="AT30" s="186"/>
      <c r="AU30" s="316"/>
      <c r="AV30" s="319"/>
      <c r="AW30" s="186"/>
      <c r="AX30" s="186"/>
      <c r="AY30" s="186"/>
      <c r="AZ30" s="186"/>
      <c r="BA30" s="186"/>
      <c r="BB30" s="186"/>
      <c r="BC30" s="186"/>
      <c r="BD30" s="186"/>
      <c r="BE30" s="186"/>
      <c r="BF30" s="186"/>
      <c r="BG30" s="186"/>
      <c r="BH30" s="186"/>
      <c r="BI30" s="186"/>
      <c r="BJ30" s="186"/>
      <c r="BK30" s="186"/>
      <c r="BL30" s="243"/>
      <c r="BM30" s="243"/>
      <c r="BN30" s="243"/>
      <c r="BO30" s="243"/>
      <c r="BP30" s="243"/>
      <c r="BQ30" s="243"/>
      <c r="BR30" s="243"/>
      <c r="BS30" s="243"/>
      <c r="BT30" s="243"/>
      <c r="BU30" s="243"/>
      <c r="BV30" s="243"/>
      <c r="BW30" s="243"/>
      <c r="BX30" s="243"/>
      <c r="BY30" s="243"/>
      <c r="BZ30" s="243"/>
      <c r="CA30" s="243"/>
      <c r="CB30" s="243"/>
    </row>
    <row r="31" spans="1:80" ht="107.25" customHeight="1" x14ac:dyDescent="0.3">
      <c r="A31" s="223">
        <v>20</v>
      </c>
      <c r="B31" s="250" t="s">
        <v>463</v>
      </c>
      <c r="C31" s="250" t="s">
        <v>1</v>
      </c>
      <c r="D31" s="250" t="s">
        <v>472</v>
      </c>
      <c r="E31" s="260" t="s">
        <v>465</v>
      </c>
      <c r="F31" s="250" t="s">
        <v>473</v>
      </c>
      <c r="G31" s="228" t="s">
        <v>476</v>
      </c>
      <c r="H31" s="225" t="s">
        <v>113</v>
      </c>
      <c r="I31" s="252" t="s">
        <v>477</v>
      </c>
      <c r="J31" s="253">
        <v>0.05</v>
      </c>
      <c r="K31" s="254" t="s">
        <v>395</v>
      </c>
      <c r="L31" s="254" t="s">
        <v>396</v>
      </c>
      <c r="M31" s="252" t="s">
        <v>494</v>
      </c>
      <c r="N31" s="233">
        <v>44378</v>
      </c>
      <c r="O31" s="233">
        <v>44561</v>
      </c>
      <c r="P31" s="225" t="s">
        <v>420</v>
      </c>
      <c r="Q31" s="187"/>
      <c r="R31" s="187"/>
      <c r="S31" s="187"/>
      <c r="T31" s="187"/>
      <c r="U31" s="187"/>
      <c r="V31" s="187"/>
      <c r="W31" s="187"/>
      <c r="X31" s="187"/>
      <c r="Y31" s="258"/>
      <c r="Z31" s="187"/>
      <c r="AA31" s="187"/>
      <c r="AB31" s="258"/>
      <c r="AC31" s="190"/>
      <c r="AD31" s="186"/>
      <c r="AE31" s="186"/>
      <c r="AF31" s="187"/>
      <c r="AG31" s="187"/>
      <c r="AH31" s="187"/>
      <c r="AI31" s="187"/>
      <c r="AJ31" s="187"/>
      <c r="AK31" s="187"/>
      <c r="AL31" s="187"/>
      <c r="AM31" s="187"/>
      <c r="AN31" s="187"/>
      <c r="AO31" s="187"/>
      <c r="AP31" s="187"/>
      <c r="AQ31" s="187"/>
      <c r="AR31" s="186"/>
      <c r="AS31" s="186"/>
      <c r="AT31" s="186"/>
      <c r="AU31" s="316"/>
      <c r="AV31" s="319"/>
      <c r="AW31" s="186"/>
      <c r="AX31" s="186"/>
      <c r="AY31" s="186"/>
      <c r="AZ31" s="186"/>
      <c r="BA31" s="186"/>
      <c r="BB31" s="186"/>
      <c r="BC31" s="186"/>
      <c r="BD31" s="186"/>
      <c r="BE31" s="186"/>
      <c r="BF31" s="186"/>
      <c r="BG31" s="186"/>
      <c r="BH31" s="186"/>
      <c r="BI31" s="186"/>
      <c r="BJ31" s="186"/>
      <c r="BK31" s="186"/>
      <c r="BL31" s="243"/>
      <c r="BM31" s="243"/>
      <c r="BN31" s="243"/>
      <c r="BO31" s="243"/>
      <c r="BP31" s="243"/>
      <c r="BQ31" s="243"/>
      <c r="BR31" s="243"/>
      <c r="BS31" s="243"/>
      <c r="BT31" s="243"/>
      <c r="BU31" s="243"/>
      <c r="BV31" s="243"/>
      <c r="BW31" s="243"/>
      <c r="BX31" s="243"/>
      <c r="BY31" s="243"/>
      <c r="BZ31" s="243"/>
      <c r="CA31" s="243"/>
      <c r="CB31" s="243"/>
    </row>
    <row r="32" spans="1:80" ht="131.25" customHeight="1" x14ac:dyDescent="0.3">
      <c r="A32" s="223">
        <v>21</v>
      </c>
      <c r="B32" s="250" t="s">
        <v>463</v>
      </c>
      <c r="C32" s="250" t="s">
        <v>1</v>
      </c>
      <c r="D32" s="250" t="s">
        <v>478</v>
      </c>
      <c r="E32" s="260" t="s">
        <v>465</v>
      </c>
      <c r="F32" s="250" t="s">
        <v>479</v>
      </c>
      <c r="G32" s="228" t="s">
        <v>502</v>
      </c>
      <c r="H32" s="225" t="s">
        <v>113</v>
      </c>
      <c r="I32" s="252" t="s">
        <v>480</v>
      </c>
      <c r="J32" s="253">
        <v>0.05</v>
      </c>
      <c r="K32" s="254" t="s">
        <v>395</v>
      </c>
      <c r="L32" s="254" t="s">
        <v>396</v>
      </c>
      <c r="M32" s="252" t="s">
        <v>498</v>
      </c>
      <c r="N32" s="232">
        <v>44197</v>
      </c>
      <c r="O32" s="232">
        <v>44561</v>
      </c>
      <c r="P32" s="225" t="s">
        <v>420</v>
      </c>
      <c r="Q32" s="187"/>
      <c r="R32" s="187"/>
      <c r="S32" s="258"/>
      <c r="T32" s="187"/>
      <c r="U32" s="187"/>
      <c r="V32" s="258"/>
      <c r="W32" s="187"/>
      <c r="X32" s="187"/>
      <c r="Y32" s="258"/>
      <c r="Z32" s="187"/>
      <c r="AA32" s="187"/>
      <c r="AB32" s="258"/>
      <c r="AC32" s="190"/>
      <c r="AD32" s="186"/>
      <c r="AE32" s="186"/>
      <c r="AF32" s="187"/>
      <c r="AG32" s="187"/>
      <c r="AH32" s="187"/>
      <c r="AI32" s="187"/>
      <c r="AJ32" s="187"/>
      <c r="AK32" s="187"/>
      <c r="AL32" s="187"/>
      <c r="AM32" s="187"/>
      <c r="AN32" s="187"/>
      <c r="AO32" s="187"/>
      <c r="AP32" s="187"/>
      <c r="AQ32" s="187"/>
      <c r="AR32" s="186"/>
      <c r="AS32" s="186"/>
      <c r="AT32" s="186"/>
      <c r="AU32" s="316"/>
      <c r="AV32" s="319"/>
      <c r="AW32" s="186"/>
      <c r="AX32" s="186"/>
      <c r="AY32" s="186"/>
      <c r="AZ32" s="186"/>
      <c r="BA32" s="186"/>
      <c r="BB32" s="186"/>
      <c r="BC32" s="186"/>
      <c r="BD32" s="186"/>
      <c r="BE32" s="186"/>
      <c r="BF32" s="186"/>
      <c r="BG32" s="186"/>
      <c r="BH32" s="186"/>
      <c r="BI32" s="186"/>
      <c r="BJ32" s="186"/>
      <c r="BK32" s="186"/>
      <c r="BL32" s="243"/>
      <c r="BM32" s="243"/>
      <c r="BN32" s="243"/>
      <c r="BO32" s="243"/>
      <c r="BP32" s="243"/>
      <c r="BQ32" s="243"/>
      <c r="BR32" s="243"/>
      <c r="BS32" s="243"/>
      <c r="BT32" s="243"/>
      <c r="BU32" s="243"/>
      <c r="BV32" s="243"/>
      <c r="BW32" s="243"/>
      <c r="BX32" s="243"/>
      <c r="BY32" s="243"/>
      <c r="BZ32" s="243"/>
      <c r="CA32" s="243"/>
      <c r="CB32" s="243"/>
    </row>
    <row r="33" spans="1:80" ht="84.75" customHeight="1" x14ac:dyDescent="0.3">
      <c r="A33" s="223">
        <v>22</v>
      </c>
      <c r="B33" s="250" t="s">
        <v>463</v>
      </c>
      <c r="C33" s="250" t="s">
        <v>1</v>
      </c>
      <c r="D33" s="250" t="s">
        <v>481</v>
      </c>
      <c r="E33" s="260" t="s">
        <v>465</v>
      </c>
      <c r="F33" s="250" t="s">
        <v>482</v>
      </c>
      <c r="G33" s="231" t="s">
        <v>483</v>
      </c>
      <c r="H33" s="225" t="s">
        <v>405</v>
      </c>
      <c r="I33" s="255" t="s">
        <v>484</v>
      </c>
      <c r="J33" s="253">
        <v>0.04</v>
      </c>
      <c r="K33" s="254" t="s">
        <v>395</v>
      </c>
      <c r="L33" s="256" t="s">
        <v>397</v>
      </c>
      <c r="M33" s="255" t="s">
        <v>499</v>
      </c>
      <c r="N33" s="233">
        <v>44197</v>
      </c>
      <c r="O33" s="233">
        <v>44561</v>
      </c>
      <c r="P33" s="225" t="s">
        <v>420</v>
      </c>
      <c r="Q33" s="187"/>
      <c r="R33" s="187"/>
      <c r="S33" s="187"/>
      <c r="T33" s="187"/>
      <c r="U33" s="187"/>
      <c r="V33" s="258"/>
      <c r="W33" s="187"/>
      <c r="X33" s="187"/>
      <c r="Y33" s="187"/>
      <c r="Z33" s="187"/>
      <c r="AA33" s="187"/>
      <c r="AB33" s="258"/>
      <c r="AC33" s="190"/>
      <c r="AD33" s="186"/>
      <c r="AE33" s="186"/>
      <c r="AF33" s="187"/>
      <c r="AG33" s="187"/>
      <c r="AH33" s="187"/>
      <c r="AI33" s="187"/>
      <c r="AJ33" s="187"/>
      <c r="AK33" s="187"/>
      <c r="AL33" s="187"/>
      <c r="AM33" s="187"/>
      <c r="AN33" s="187"/>
      <c r="AO33" s="187"/>
      <c r="AP33" s="187"/>
      <c r="AQ33" s="187"/>
      <c r="AR33" s="186"/>
      <c r="AS33" s="186"/>
      <c r="AT33" s="186"/>
      <c r="AU33" s="317"/>
      <c r="AV33" s="320"/>
      <c r="AW33" s="186"/>
      <c r="AX33" s="186"/>
      <c r="AY33" s="186"/>
      <c r="AZ33" s="186"/>
      <c r="BA33" s="186"/>
      <c r="BB33" s="186"/>
      <c r="BC33" s="186"/>
      <c r="BD33" s="186"/>
      <c r="BE33" s="186"/>
      <c r="BF33" s="186"/>
      <c r="BG33" s="186"/>
      <c r="BH33" s="186"/>
      <c r="BI33" s="186"/>
      <c r="BJ33" s="186"/>
      <c r="BK33" s="186"/>
      <c r="BL33" s="243"/>
      <c r="BM33" s="243"/>
      <c r="BN33" s="243"/>
      <c r="BO33" s="243"/>
      <c r="BP33" s="243"/>
      <c r="BQ33" s="243"/>
      <c r="BR33" s="243"/>
      <c r="BS33" s="243"/>
      <c r="BT33" s="243"/>
      <c r="BU33" s="243"/>
      <c r="BV33" s="243"/>
      <c r="BW33" s="243"/>
      <c r="BX33" s="243"/>
      <c r="BY33" s="243"/>
      <c r="BZ33" s="243"/>
      <c r="CA33" s="243"/>
      <c r="CB33" s="243"/>
    </row>
    <row r="34" spans="1:80" ht="39.75" customHeight="1" x14ac:dyDescent="0.3">
      <c r="A34" s="237">
        <v>22</v>
      </c>
      <c r="B34" s="263"/>
      <c r="C34" s="250"/>
      <c r="D34" s="250"/>
      <c r="E34" s="250"/>
      <c r="F34" s="250"/>
      <c r="G34" s="250"/>
      <c r="H34" s="250"/>
      <c r="I34" s="250"/>
      <c r="J34" s="250"/>
      <c r="K34" s="250"/>
      <c r="L34" s="250"/>
      <c r="M34" s="250"/>
      <c r="N34" s="186"/>
      <c r="O34" s="186"/>
      <c r="P34" s="186"/>
      <c r="Q34" s="187"/>
      <c r="R34" s="187"/>
      <c r="S34" s="187"/>
      <c r="T34" s="187"/>
      <c r="U34" s="187"/>
      <c r="V34" s="187"/>
      <c r="W34" s="187"/>
      <c r="X34" s="187"/>
      <c r="Y34" s="187"/>
      <c r="Z34" s="187"/>
      <c r="AA34" s="187"/>
      <c r="AB34" s="187"/>
      <c r="AC34" s="190"/>
      <c r="AD34" s="186"/>
      <c r="AE34" s="186"/>
      <c r="AF34" s="187"/>
      <c r="AG34" s="187"/>
      <c r="AH34" s="187"/>
      <c r="AI34" s="187"/>
      <c r="AJ34" s="187"/>
      <c r="AK34" s="187"/>
      <c r="AL34" s="187"/>
      <c r="AM34" s="187"/>
      <c r="AN34" s="187"/>
      <c r="AO34" s="187"/>
      <c r="AP34" s="187"/>
      <c r="AQ34" s="187"/>
      <c r="AR34" s="186"/>
      <c r="AS34" s="186"/>
      <c r="AT34" s="186"/>
      <c r="AU34" s="186"/>
      <c r="AV34" s="186"/>
      <c r="AW34" s="186"/>
      <c r="AX34" s="186"/>
      <c r="AY34" s="186"/>
      <c r="AZ34" s="186"/>
      <c r="BA34" s="186"/>
      <c r="BB34" s="186"/>
      <c r="BC34" s="186"/>
      <c r="BD34" s="186"/>
      <c r="BE34" s="186"/>
      <c r="BF34" s="186"/>
      <c r="BG34" s="186"/>
      <c r="BH34" s="186"/>
      <c r="BI34" s="186">
        <f t="shared" ref="BI34:BI35" si="0">AW34+AX34+AY34+AZ34+BA34+BB34+BC34+BD34+BE34+BF34+BG34+BH34</f>
        <v>0</v>
      </c>
      <c r="BJ34" s="186" t="e">
        <f t="shared" ref="BJ34:BJ36" si="1">BI34/AU34</f>
        <v>#DIV/0!</v>
      </c>
      <c r="BK34" s="186"/>
      <c r="BL34" s="243"/>
      <c r="BM34" s="243"/>
      <c r="BN34" s="243"/>
      <c r="BO34" s="243"/>
      <c r="BP34" s="243"/>
      <c r="BQ34" s="243"/>
      <c r="BR34" s="243"/>
      <c r="BS34" s="243"/>
      <c r="BT34" s="243"/>
      <c r="BU34" s="243"/>
      <c r="BV34" s="243"/>
      <c r="BW34" s="243"/>
      <c r="BX34" s="243"/>
      <c r="BY34" s="243"/>
      <c r="BZ34" s="243"/>
      <c r="CA34" s="243"/>
      <c r="CB34" s="243"/>
    </row>
    <row r="35" spans="1:80" ht="39.75" customHeight="1" x14ac:dyDescent="0.3">
      <c r="A35" s="206"/>
      <c r="B35" s="214"/>
      <c r="C35" s="214"/>
      <c r="D35" s="214"/>
      <c r="E35" s="215"/>
      <c r="F35" s="214"/>
      <c r="G35" s="216"/>
      <c r="H35" s="238"/>
      <c r="I35" s="186"/>
      <c r="J35" s="238"/>
      <c r="K35" s="225"/>
      <c r="L35" s="238"/>
      <c r="M35" s="186"/>
      <c r="N35" s="186"/>
      <c r="O35" s="186"/>
      <c r="P35" s="186"/>
      <c r="Q35" s="187"/>
      <c r="R35" s="187"/>
      <c r="S35" s="187"/>
      <c r="T35" s="187"/>
      <c r="U35" s="187"/>
      <c r="V35" s="187"/>
      <c r="W35" s="187"/>
      <c r="X35" s="187"/>
      <c r="Y35" s="187"/>
      <c r="Z35" s="187"/>
      <c r="AA35" s="187"/>
      <c r="AB35" s="187"/>
      <c r="AC35" s="190"/>
      <c r="AD35" s="186"/>
      <c r="AE35" s="186"/>
      <c r="AF35" s="187"/>
      <c r="AG35" s="187"/>
      <c r="AH35" s="187"/>
      <c r="AI35" s="187"/>
      <c r="AJ35" s="187"/>
      <c r="AK35" s="187"/>
      <c r="AL35" s="187"/>
      <c r="AM35" s="187"/>
      <c r="AN35" s="187"/>
      <c r="AO35" s="187"/>
      <c r="AP35" s="187"/>
      <c r="AQ35" s="187"/>
      <c r="AR35" s="186"/>
      <c r="AS35" s="186"/>
      <c r="AT35" s="186"/>
      <c r="AU35" s="186"/>
      <c r="AV35" s="186"/>
      <c r="AW35" s="186"/>
      <c r="AX35" s="186"/>
      <c r="AY35" s="186"/>
      <c r="AZ35" s="186"/>
      <c r="BA35" s="186"/>
      <c r="BB35" s="186"/>
      <c r="BC35" s="186"/>
      <c r="BD35" s="186"/>
      <c r="BE35" s="186"/>
      <c r="BF35" s="186"/>
      <c r="BG35" s="186"/>
      <c r="BH35" s="186"/>
      <c r="BI35" s="186">
        <f t="shared" si="0"/>
        <v>0</v>
      </c>
      <c r="BJ35" s="186" t="e">
        <f t="shared" si="1"/>
        <v>#DIV/0!</v>
      </c>
      <c r="BK35" s="186"/>
      <c r="BL35" s="243"/>
      <c r="BM35" s="243"/>
      <c r="BN35" s="243"/>
      <c r="BO35" s="243"/>
      <c r="BP35" s="243"/>
      <c r="BQ35" s="243"/>
      <c r="BR35" s="243"/>
      <c r="BS35" s="243"/>
      <c r="BT35" s="243"/>
      <c r="BU35" s="243"/>
      <c r="BV35" s="243"/>
      <c r="BW35" s="243"/>
      <c r="BX35" s="243"/>
      <c r="BY35" s="243"/>
      <c r="BZ35" s="243"/>
      <c r="CA35" s="243"/>
      <c r="CB35" s="243"/>
    </row>
    <row r="36" spans="1:80" x14ac:dyDescent="0.3">
      <c r="B36" s="305" t="s">
        <v>286</v>
      </c>
      <c r="C36" s="305"/>
      <c r="D36" s="305"/>
      <c r="E36" s="305"/>
      <c r="F36" s="305"/>
      <c r="G36" s="305"/>
      <c r="H36" s="305"/>
      <c r="I36" s="305"/>
      <c r="J36" s="236">
        <f>SUM(J12:J35)</f>
        <v>1.0000000000000004</v>
      </c>
      <c r="K36" s="246"/>
      <c r="L36" s="246"/>
      <c r="M36" s="246"/>
      <c r="N36" s="246"/>
      <c r="O36" s="246"/>
      <c r="P36" s="246"/>
      <c r="Q36" s="246"/>
      <c r="R36" s="246"/>
      <c r="S36" s="246"/>
      <c r="T36" s="246"/>
      <c r="U36" s="246"/>
      <c r="V36" s="246"/>
      <c r="W36" s="246"/>
      <c r="X36" s="246"/>
      <c r="Y36" s="246"/>
      <c r="Z36" s="246"/>
      <c r="AA36" s="246"/>
      <c r="AB36" s="246"/>
      <c r="AC36" s="246"/>
      <c r="AD36" s="246"/>
      <c r="AE36" s="246"/>
      <c r="AF36" s="247"/>
      <c r="AG36" s="247"/>
      <c r="AH36" s="247"/>
      <c r="AI36" s="247"/>
      <c r="AJ36" s="247"/>
      <c r="AK36" s="247"/>
      <c r="AL36" s="247"/>
      <c r="AM36" s="247"/>
      <c r="AN36" s="247"/>
      <c r="AO36" s="247"/>
      <c r="AP36" s="247"/>
      <c r="AQ36" s="247"/>
      <c r="AR36" s="248">
        <f>SUM(AR12:AR35)</f>
        <v>0</v>
      </c>
      <c r="AS36" s="248">
        <f>SUM(AS12:AS35)</f>
        <v>0</v>
      </c>
      <c r="AT36" s="246"/>
      <c r="AU36" s="249">
        <f>SUM(AU12:AU35)</f>
        <v>12301.18</v>
      </c>
      <c r="AV36" s="246"/>
      <c r="AW36" s="217">
        <f>SUM(AW12:AW35)</f>
        <v>0</v>
      </c>
      <c r="AX36" s="217">
        <f t="shared" ref="AX36:BI36" si="2">SUM(AX12:AX35)</f>
        <v>0</v>
      </c>
      <c r="AY36" s="217">
        <f t="shared" si="2"/>
        <v>0</v>
      </c>
      <c r="AZ36" s="217">
        <f t="shared" si="2"/>
        <v>0</v>
      </c>
      <c r="BA36" s="217">
        <f t="shared" si="2"/>
        <v>0</v>
      </c>
      <c r="BB36" s="217">
        <f t="shared" si="2"/>
        <v>0</v>
      </c>
      <c r="BC36" s="217">
        <f t="shared" si="2"/>
        <v>0</v>
      </c>
      <c r="BD36" s="217">
        <f t="shared" si="2"/>
        <v>0</v>
      </c>
      <c r="BE36" s="217">
        <f t="shared" si="2"/>
        <v>0</v>
      </c>
      <c r="BF36" s="217">
        <f t="shared" si="2"/>
        <v>0</v>
      </c>
      <c r="BG36" s="217">
        <f t="shared" si="2"/>
        <v>0</v>
      </c>
      <c r="BH36" s="217">
        <f t="shared" si="2"/>
        <v>0</v>
      </c>
      <c r="BI36" s="217">
        <f t="shared" si="2"/>
        <v>0</v>
      </c>
      <c r="BJ36" s="186">
        <f t="shared" si="1"/>
        <v>0</v>
      </c>
      <c r="BK36" s="243"/>
      <c r="BL36" s="243"/>
      <c r="BM36" s="243"/>
      <c r="BN36" s="243"/>
      <c r="BO36" s="243"/>
      <c r="BP36" s="243"/>
      <c r="BQ36" s="243"/>
      <c r="BR36" s="243"/>
      <c r="BS36" s="243"/>
      <c r="BT36" s="243"/>
      <c r="BU36" s="243"/>
      <c r="BV36" s="243"/>
      <c r="BW36" s="243"/>
      <c r="BX36" s="243"/>
      <c r="BY36" s="243"/>
      <c r="BZ36" s="243"/>
      <c r="CA36" s="243"/>
      <c r="CB36" s="243"/>
    </row>
    <row r="37" spans="1:80" x14ac:dyDescent="0.3">
      <c r="B37" s="243"/>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c r="BV37" s="243"/>
      <c r="BW37" s="243"/>
      <c r="BX37" s="243"/>
      <c r="BY37" s="243"/>
      <c r="BZ37" s="243"/>
      <c r="CA37" s="243"/>
      <c r="CB37" s="243"/>
    </row>
    <row r="38" spans="1:80" x14ac:dyDescent="0.3">
      <c r="A38" s="306" t="s">
        <v>399</v>
      </c>
      <c r="B38" s="307"/>
      <c r="C38" s="307"/>
      <c r="D38" s="307"/>
      <c r="E38" s="218"/>
    </row>
    <row r="41" spans="1:80" x14ac:dyDescent="0.3">
      <c r="A41" s="221"/>
      <c r="B41" s="221"/>
      <c r="C41" s="221"/>
      <c r="D41" s="221"/>
    </row>
    <row r="42" spans="1:80" x14ac:dyDescent="0.3">
      <c r="A42" s="221"/>
      <c r="B42" s="221"/>
      <c r="C42" s="221"/>
      <c r="D42" s="221"/>
    </row>
    <row r="43" spans="1:80" x14ac:dyDescent="0.3">
      <c r="A43" s="221"/>
      <c r="B43" s="221"/>
      <c r="C43" s="221"/>
      <c r="D43" s="221"/>
    </row>
    <row r="44" spans="1:80" x14ac:dyDescent="0.3">
      <c r="A44" s="221"/>
      <c r="B44" s="221"/>
      <c r="C44" s="221"/>
      <c r="D44" s="221"/>
    </row>
    <row r="45" spans="1:80" x14ac:dyDescent="0.3">
      <c r="A45" s="221"/>
      <c r="B45" s="221"/>
      <c r="C45" s="221"/>
      <c r="D45" s="221"/>
    </row>
    <row r="46" spans="1:80" x14ac:dyDescent="0.3">
      <c r="A46" s="221"/>
      <c r="B46" s="221"/>
      <c r="C46" s="221"/>
      <c r="D46" s="221"/>
    </row>
    <row r="47" spans="1:80" x14ac:dyDescent="0.3">
      <c r="A47" s="221"/>
      <c r="B47" s="221"/>
      <c r="C47" s="221"/>
      <c r="D47" s="221"/>
    </row>
    <row r="48" spans="1:80" x14ac:dyDescent="0.3">
      <c r="A48" s="221"/>
      <c r="B48" s="221"/>
      <c r="C48" s="221"/>
      <c r="D48" s="221"/>
    </row>
    <row r="49" spans="1:4" x14ac:dyDescent="0.3">
      <c r="A49" s="221"/>
      <c r="B49" s="221"/>
      <c r="C49" s="221"/>
      <c r="D49" s="221"/>
    </row>
    <row r="50" spans="1:4" x14ac:dyDescent="0.3">
      <c r="A50" s="221"/>
      <c r="B50" s="221"/>
      <c r="C50" s="221"/>
      <c r="D50" s="221"/>
    </row>
    <row r="51" spans="1:4" x14ac:dyDescent="0.3">
      <c r="A51" s="221"/>
      <c r="B51" s="221"/>
      <c r="C51" s="221"/>
      <c r="D51" s="221"/>
    </row>
    <row r="52" spans="1:4" x14ac:dyDescent="0.3">
      <c r="A52" s="221"/>
      <c r="B52" s="221"/>
      <c r="C52" s="221"/>
      <c r="D52" s="221"/>
    </row>
    <row r="53" spans="1:4" x14ac:dyDescent="0.3">
      <c r="A53" s="221"/>
      <c r="B53" s="221"/>
      <c r="C53" s="221"/>
      <c r="D53" s="221"/>
    </row>
    <row r="54" spans="1:4" x14ac:dyDescent="0.3">
      <c r="A54" s="221"/>
      <c r="B54" s="221"/>
      <c r="C54" s="221"/>
      <c r="D54" s="221"/>
    </row>
    <row r="55" spans="1:4" x14ac:dyDescent="0.3">
      <c r="A55" s="221"/>
      <c r="B55" s="221"/>
      <c r="C55" s="221"/>
      <c r="D55" s="221"/>
    </row>
    <row r="56" spans="1:4" s="221" customFormat="1" x14ac:dyDescent="0.3"/>
    <row r="57" spans="1:4" s="220" customFormat="1" x14ac:dyDescent="0.3">
      <c r="A57" s="221"/>
      <c r="B57" s="221" t="s">
        <v>392</v>
      </c>
      <c r="C57" s="221"/>
      <c r="D57" s="221"/>
    </row>
    <row r="58" spans="1:4" s="220" customFormat="1" x14ac:dyDescent="0.3">
      <c r="A58" s="221"/>
      <c r="B58" s="221" t="s">
        <v>405</v>
      </c>
      <c r="C58" s="221"/>
      <c r="D58" s="221"/>
    </row>
    <row r="59" spans="1:4" s="220" customFormat="1" x14ac:dyDescent="0.3">
      <c r="A59" s="221"/>
      <c r="B59" s="221" t="s">
        <v>113</v>
      </c>
      <c r="C59" s="221"/>
      <c r="D59" s="221"/>
    </row>
    <row r="60" spans="1:4" s="220" customFormat="1" x14ac:dyDescent="0.3">
      <c r="A60" s="221"/>
      <c r="B60" s="221"/>
      <c r="C60" s="221"/>
      <c r="D60" s="221"/>
    </row>
    <row r="61" spans="1:4" s="220" customFormat="1" x14ac:dyDescent="0.3">
      <c r="A61" s="221"/>
      <c r="B61" s="221"/>
      <c r="C61" s="221"/>
      <c r="D61" s="221"/>
    </row>
    <row r="62" spans="1:4" s="220" customFormat="1" x14ac:dyDescent="0.3">
      <c r="A62" s="221"/>
      <c r="B62" s="222" t="s">
        <v>393</v>
      </c>
      <c r="C62" s="221"/>
      <c r="D62" s="221"/>
    </row>
    <row r="63" spans="1:4" s="220" customFormat="1" x14ac:dyDescent="0.3">
      <c r="A63" s="221"/>
      <c r="B63" s="221" t="s">
        <v>404</v>
      </c>
      <c r="C63" s="221"/>
      <c r="D63" s="221"/>
    </row>
    <row r="64" spans="1:4" s="220" customFormat="1" x14ac:dyDescent="0.3">
      <c r="A64" s="221"/>
      <c r="B64" s="221" t="s">
        <v>395</v>
      </c>
      <c r="C64" s="221"/>
      <c r="D64" s="221"/>
    </row>
    <row r="65" spans="1:4" s="220" customFormat="1" x14ac:dyDescent="0.3">
      <c r="A65" s="221"/>
      <c r="B65" s="221" t="s">
        <v>394</v>
      </c>
      <c r="C65" s="221"/>
      <c r="D65" s="221"/>
    </row>
    <row r="66" spans="1:4" s="220" customFormat="1" x14ac:dyDescent="0.3">
      <c r="A66" s="221"/>
      <c r="B66" s="221"/>
      <c r="C66" s="221"/>
      <c r="D66" s="221"/>
    </row>
    <row r="67" spans="1:4" s="220" customFormat="1" x14ac:dyDescent="0.3">
      <c r="A67" s="221"/>
      <c r="B67" s="221" t="s">
        <v>294</v>
      </c>
      <c r="C67" s="221"/>
      <c r="D67" s="221"/>
    </row>
    <row r="68" spans="1:4" s="220" customFormat="1" x14ac:dyDescent="0.3">
      <c r="A68" s="221"/>
      <c r="B68" s="221" t="s">
        <v>398</v>
      </c>
      <c r="C68" s="221"/>
      <c r="D68" s="221"/>
    </row>
    <row r="69" spans="1:4" s="220" customFormat="1" x14ac:dyDescent="0.3">
      <c r="A69" s="221"/>
      <c r="B69" s="221" t="s">
        <v>403</v>
      </c>
      <c r="C69" s="221"/>
      <c r="D69" s="221"/>
    </row>
    <row r="70" spans="1:4" s="220" customFormat="1" x14ac:dyDescent="0.3">
      <c r="A70" s="221"/>
      <c r="B70" s="221" t="s">
        <v>396</v>
      </c>
      <c r="C70" s="221"/>
      <c r="D70" s="221"/>
    </row>
    <row r="71" spans="1:4" s="220" customFormat="1" x14ac:dyDescent="0.3">
      <c r="A71" s="221"/>
      <c r="B71" s="221" t="s">
        <v>397</v>
      </c>
      <c r="C71" s="221"/>
      <c r="D71" s="221"/>
    </row>
    <row r="72" spans="1:4" s="221" customFormat="1" x14ac:dyDescent="0.3"/>
    <row r="73" spans="1:4" s="221" customFormat="1" x14ac:dyDescent="0.3"/>
    <row r="74" spans="1:4" s="221" customFormat="1" x14ac:dyDescent="0.3"/>
    <row r="75" spans="1:4" x14ac:dyDescent="0.3">
      <c r="A75" s="221"/>
      <c r="B75" s="221"/>
      <c r="C75" s="221"/>
      <c r="D75" s="221"/>
    </row>
    <row r="76" spans="1:4" x14ac:dyDescent="0.3">
      <c r="A76" s="221"/>
      <c r="B76" s="221"/>
      <c r="C76" s="221"/>
      <c r="D76" s="221"/>
    </row>
    <row r="77" spans="1:4" x14ac:dyDescent="0.3">
      <c r="A77" s="221"/>
      <c r="B77" s="221"/>
      <c r="C77" s="221"/>
      <c r="D77" s="221"/>
    </row>
    <row r="78" spans="1:4" x14ac:dyDescent="0.3">
      <c r="A78" s="221"/>
      <c r="B78" s="221"/>
      <c r="C78" s="221"/>
      <c r="D78" s="221"/>
    </row>
    <row r="79" spans="1:4" x14ac:dyDescent="0.3">
      <c r="A79" s="221"/>
      <c r="B79" s="221"/>
      <c r="C79" s="221"/>
      <c r="D79" s="221"/>
    </row>
    <row r="80" spans="1:4" x14ac:dyDescent="0.3">
      <c r="A80" s="221"/>
      <c r="B80" s="221"/>
      <c r="C80" s="221"/>
      <c r="D80" s="221"/>
    </row>
    <row r="81" spans="1:14" x14ac:dyDescent="0.3">
      <c r="A81" s="221"/>
      <c r="B81" s="221"/>
      <c r="C81" s="221"/>
      <c r="D81" s="221"/>
    </row>
    <row r="82" spans="1:14" x14ac:dyDescent="0.3">
      <c r="A82" s="221"/>
      <c r="B82" s="221"/>
      <c r="C82" s="221"/>
      <c r="D82" s="221"/>
    </row>
    <row r="83" spans="1:14" x14ac:dyDescent="0.3">
      <c r="A83" s="221"/>
      <c r="B83" s="221"/>
      <c r="C83" s="221"/>
      <c r="D83" s="221"/>
    </row>
    <row r="84" spans="1:14" x14ac:dyDescent="0.3">
      <c r="A84" s="221"/>
      <c r="B84" s="221"/>
      <c r="C84" s="221"/>
      <c r="D84" s="221"/>
    </row>
    <row r="85" spans="1:14" x14ac:dyDescent="0.3">
      <c r="N85" s="209">
        <f>240/12</f>
        <v>20</v>
      </c>
    </row>
  </sheetData>
  <mergeCells count="46">
    <mergeCell ref="BK10:BK11"/>
    <mergeCell ref="B36:I36"/>
    <mergeCell ref="A38:D38"/>
    <mergeCell ref="AU10:AU11"/>
    <mergeCell ref="AV10:AV11"/>
    <mergeCell ref="G10:P10"/>
    <mergeCell ref="Q10:AC10"/>
    <mergeCell ref="AD10:AD11"/>
    <mergeCell ref="AE10:AE11"/>
    <mergeCell ref="AF10:AQ10"/>
    <mergeCell ref="AU12:AU20"/>
    <mergeCell ref="AV12:AV20"/>
    <mergeCell ref="AU21:AU26"/>
    <mergeCell ref="AV21:AV26"/>
    <mergeCell ref="AU27:AU33"/>
    <mergeCell ref="AV27:AV33"/>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D1:BK3"/>
    <mergeCell ref="F2:BC2"/>
    <mergeCell ref="F1:BC1"/>
    <mergeCell ref="A4:AT4"/>
    <mergeCell ref="A5:D5"/>
    <mergeCell ref="F5:N5"/>
    <mergeCell ref="O5:BK6"/>
    <mergeCell ref="A6:D6"/>
    <mergeCell ref="F6:N6"/>
    <mergeCell ref="A1:D3"/>
    <mergeCell ref="F3:P3"/>
    <mergeCell ref="Q3:AB3"/>
    <mergeCell ref="AC3:AH3"/>
    <mergeCell ref="AI3:BC3"/>
  </mergeCells>
  <dataValidations count="6">
    <dataValidation type="list" allowBlank="1" showInputMessage="1" showErrorMessage="1" sqref="H12:H35" xr:uid="{00000000-0002-0000-0000-000000000000}">
      <formula1>$B$58:$B$59</formula1>
    </dataValidation>
    <dataValidation type="list" allowBlank="1" showInputMessage="1" showErrorMessage="1" sqref="K12:K35" xr:uid="{00000000-0002-0000-0000-000001000000}">
      <formula1>$B$63:$B$65</formula1>
    </dataValidation>
    <dataValidation type="list" allowBlank="1" showInputMessage="1" showErrorMessage="1" sqref="L34:L35" xr:uid="{00000000-0002-0000-0000-000002000000}">
      <formula1>$B$68:$B$71</formula1>
    </dataValidation>
    <dataValidation type="list" allowBlank="1" showInputMessage="1" showErrorMessage="1" sqref="L12:L20" xr:uid="{00000000-0002-0000-0000-000003000000}">
      <formula1>$B$53:$B$56</formula1>
    </dataValidation>
    <dataValidation type="list" allowBlank="1" showInputMessage="1" showErrorMessage="1" sqref="L29 L21:L27" xr:uid="{00000000-0002-0000-0000-000004000000}">
      <formula1>$B$51:$B$54</formula1>
    </dataValidation>
    <dataValidation type="list" allowBlank="1" showInputMessage="1" showErrorMessage="1" sqref="L30:L33 L28" xr:uid="{00000000-0002-0000-0000-000005000000}">
      <formula1>$B$50:$B$53</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C13" zoomScale="91" zoomScaleNormal="91" workbookViewId="0">
      <selection activeCell="K48" sqref="K48"/>
    </sheetView>
  </sheetViews>
  <sheetFormatPr baseColWidth="10" defaultColWidth="11.42578125" defaultRowHeight="13.5" x14ac:dyDescent="0.25"/>
  <cols>
    <col min="1" max="1" width="1" style="191" customWidth="1"/>
    <col min="2" max="4" width="12.7109375" style="191" customWidth="1"/>
    <col min="5" max="10" width="20.7109375" style="191" customWidth="1"/>
    <col min="11" max="11" width="32.7109375" style="191" customWidth="1"/>
    <col min="12" max="12" width="1" style="191" customWidth="1"/>
    <col min="13" max="16384" width="11.42578125" style="191"/>
  </cols>
  <sheetData>
    <row r="1" spans="2:11" ht="6" customHeight="1" thickBot="1" x14ac:dyDescent="0.3"/>
    <row r="2" spans="2:11" ht="26.25" customHeight="1" thickBot="1" x14ac:dyDescent="0.3">
      <c r="B2" s="362" t="s">
        <v>317</v>
      </c>
      <c r="C2" s="363"/>
      <c r="D2" s="363"/>
      <c r="E2" s="363"/>
      <c r="F2" s="363"/>
      <c r="G2" s="363"/>
      <c r="H2" s="363"/>
      <c r="I2" s="363"/>
      <c r="J2" s="363"/>
      <c r="K2" s="364"/>
    </row>
    <row r="3" spans="2:11" ht="7.5" customHeight="1" thickBot="1" x14ac:dyDescent="0.3"/>
    <row r="4" spans="2:11" ht="21" customHeight="1" thickBot="1" x14ac:dyDescent="0.3">
      <c r="B4" s="373" t="s">
        <v>318</v>
      </c>
      <c r="C4" s="374"/>
      <c r="D4" s="374"/>
      <c r="E4" s="375" t="s">
        <v>337</v>
      </c>
      <c r="F4" s="375"/>
      <c r="G4" s="375"/>
      <c r="H4" s="375"/>
      <c r="I4" s="375"/>
      <c r="J4" s="375"/>
      <c r="K4" s="376"/>
    </row>
    <row r="5" spans="2:11" ht="7.5" customHeight="1" thickBot="1" x14ac:dyDescent="0.3">
      <c r="B5" s="203"/>
      <c r="C5" s="203"/>
      <c r="D5" s="203"/>
      <c r="E5" s="203"/>
      <c r="F5" s="203"/>
      <c r="G5" s="203"/>
      <c r="H5" s="203"/>
      <c r="I5" s="203"/>
      <c r="J5" s="203"/>
      <c r="K5" s="203"/>
    </row>
    <row r="6" spans="2:11" ht="21" customHeight="1" thickBot="1" x14ac:dyDescent="0.3">
      <c r="B6" s="373" t="s">
        <v>319</v>
      </c>
      <c r="C6" s="374"/>
      <c r="D6" s="374"/>
      <c r="E6" s="377" t="s">
        <v>349</v>
      </c>
      <c r="F6" s="377"/>
      <c r="G6" s="377"/>
      <c r="H6" s="377"/>
      <c r="I6" s="377"/>
      <c r="J6" s="377"/>
      <c r="K6" s="378"/>
    </row>
    <row r="7" spans="2:11" ht="7.5" customHeight="1" thickBot="1" x14ac:dyDescent="0.3">
      <c r="B7" s="203"/>
      <c r="C7" s="203"/>
      <c r="D7" s="203"/>
      <c r="E7" s="203"/>
      <c r="F7" s="203"/>
      <c r="G7" s="203"/>
      <c r="H7" s="203"/>
      <c r="I7" s="203"/>
      <c r="J7" s="203"/>
      <c r="K7" s="203"/>
    </row>
    <row r="8" spans="2:11" ht="22.35" customHeight="1" thickBot="1" x14ac:dyDescent="0.3">
      <c r="B8" s="370" t="s">
        <v>338</v>
      </c>
      <c r="C8" s="371"/>
      <c r="D8" s="371"/>
      <c r="E8" s="371"/>
      <c r="F8" s="371"/>
      <c r="G8" s="371"/>
      <c r="H8" s="371"/>
      <c r="I8" s="371"/>
      <c r="J8" s="371"/>
      <c r="K8" s="372"/>
    </row>
    <row r="9" spans="2:11" ht="7.5" customHeight="1" thickBot="1" x14ac:dyDescent="0.3"/>
    <row r="10" spans="2:11" ht="21" customHeight="1" thickBot="1" x14ac:dyDescent="0.3">
      <c r="B10" s="362" t="s">
        <v>340</v>
      </c>
      <c r="C10" s="363"/>
      <c r="D10" s="363"/>
      <c r="E10" s="363"/>
      <c r="F10" s="363"/>
      <c r="G10" s="363"/>
      <c r="H10" s="363"/>
      <c r="I10" s="363"/>
      <c r="J10" s="363"/>
      <c r="K10" s="364"/>
    </row>
    <row r="11" spans="2:11" ht="20.25" customHeight="1" thickBot="1" x14ac:dyDescent="0.3">
      <c r="B11" s="347" t="s">
        <v>320</v>
      </c>
      <c r="C11" s="348"/>
      <c r="D11" s="348"/>
      <c r="E11" s="348"/>
      <c r="F11" s="348"/>
      <c r="G11" s="348"/>
      <c r="H11" s="348"/>
      <c r="I11" s="348"/>
      <c r="J11" s="348"/>
      <c r="K11" s="349"/>
    </row>
    <row r="12" spans="2:11" ht="20.25" customHeight="1" thickBot="1" x14ac:dyDescent="0.3">
      <c r="B12" s="365" t="s">
        <v>321</v>
      </c>
      <c r="C12" s="366"/>
      <c r="D12" s="366"/>
      <c r="E12" s="366" t="s">
        <v>322</v>
      </c>
      <c r="F12" s="366"/>
      <c r="G12" s="366"/>
      <c r="H12" s="366"/>
      <c r="I12" s="366"/>
      <c r="J12" s="366"/>
      <c r="K12" s="204" t="s">
        <v>323</v>
      </c>
    </row>
    <row r="13" spans="2:11" ht="17.25" customHeight="1" x14ac:dyDescent="0.25">
      <c r="B13" s="367" t="s">
        <v>324</v>
      </c>
      <c r="C13" s="368"/>
      <c r="D13" s="368"/>
      <c r="E13" s="369" t="s">
        <v>325</v>
      </c>
      <c r="F13" s="369"/>
      <c r="G13" s="369"/>
      <c r="H13" s="369"/>
      <c r="I13" s="369"/>
      <c r="J13" s="369"/>
      <c r="K13" s="192" t="s">
        <v>326</v>
      </c>
    </row>
    <row r="14" spans="2:11" ht="17.25" customHeight="1" x14ac:dyDescent="0.25">
      <c r="B14" s="360" t="s">
        <v>341</v>
      </c>
      <c r="C14" s="361"/>
      <c r="D14" s="361"/>
      <c r="E14" s="341" t="s">
        <v>378</v>
      </c>
      <c r="F14" s="341"/>
      <c r="G14" s="341"/>
      <c r="H14" s="341"/>
      <c r="I14" s="341"/>
      <c r="J14" s="341"/>
      <c r="K14" s="194" t="s">
        <v>327</v>
      </c>
    </row>
    <row r="15" spans="2:11" ht="17.25" customHeight="1" x14ac:dyDescent="0.25">
      <c r="B15" s="360" t="s">
        <v>328</v>
      </c>
      <c r="C15" s="361"/>
      <c r="D15" s="361"/>
      <c r="E15" s="341" t="s">
        <v>379</v>
      </c>
      <c r="F15" s="341"/>
      <c r="G15" s="341"/>
      <c r="H15" s="341"/>
      <c r="I15" s="341"/>
      <c r="J15" s="341"/>
      <c r="K15" s="194" t="s">
        <v>327</v>
      </c>
    </row>
    <row r="16" spans="2:11" ht="7.5" customHeight="1" thickBot="1" x14ac:dyDescent="0.3"/>
    <row r="17" spans="2:11" ht="19.5" customHeight="1" thickBot="1" x14ac:dyDescent="0.3">
      <c r="B17" s="357" t="s">
        <v>339</v>
      </c>
      <c r="C17" s="358"/>
      <c r="D17" s="358"/>
      <c r="E17" s="358"/>
      <c r="F17" s="358"/>
      <c r="G17" s="358"/>
      <c r="H17" s="358"/>
      <c r="I17" s="358"/>
      <c r="J17" s="358"/>
      <c r="K17" s="359"/>
    </row>
    <row r="18" spans="2:11" ht="21" customHeight="1" thickBot="1" x14ac:dyDescent="0.3">
      <c r="B18" s="347" t="s">
        <v>320</v>
      </c>
      <c r="C18" s="348"/>
      <c r="D18" s="348"/>
      <c r="E18" s="348"/>
      <c r="F18" s="348"/>
      <c r="G18" s="348"/>
      <c r="H18" s="348"/>
      <c r="I18" s="348"/>
      <c r="J18" s="348"/>
      <c r="K18" s="349"/>
    </row>
    <row r="19" spans="2:11" ht="21" customHeight="1" x14ac:dyDescent="0.25">
      <c r="B19" s="350" t="s">
        <v>321</v>
      </c>
      <c r="C19" s="351"/>
      <c r="D19" s="351"/>
      <c r="E19" s="351" t="s">
        <v>322</v>
      </c>
      <c r="F19" s="351"/>
      <c r="G19" s="351"/>
      <c r="H19" s="351"/>
      <c r="I19" s="351"/>
      <c r="J19" s="351"/>
      <c r="K19" s="205" t="s">
        <v>323</v>
      </c>
    </row>
    <row r="20" spans="2:11" ht="33" customHeight="1" x14ac:dyDescent="0.25">
      <c r="B20" s="337" t="s">
        <v>350</v>
      </c>
      <c r="C20" s="338"/>
      <c r="D20" s="338"/>
      <c r="E20" s="327" t="s">
        <v>355</v>
      </c>
      <c r="F20" s="327"/>
      <c r="G20" s="327"/>
      <c r="H20" s="327"/>
      <c r="I20" s="327"/>
      <c r="J20" s="327"/>
      <c r="K20" s="200" t="s">
        <v>326</v>
      </c>
    </row>
    <row r="21" spans="2:11" ht="33" customHeight="1" x14ac:dyDescent="0.25">
      <c r="B21" s="337" t="s">
        <v>216</v>
      </c>
      <c r="C21" s="338"/>
      <c r="D21" s="338"/>
      <c r="E21" s="328" t="s">
        <v>354</v>
      </c>
      <c r="F21" s="328"/>
      <c r="G21" s="328"/>
      <c r="H21" s="328"/>
      <c r="I21" s="328"/>
      <c r="J21" s="328"/>
      <c r="K21" s="200" t="s">
        <v>326</v>
      </c>
    </row>
    <row r="22" spans="2:11" ht="33" customHeight="1" x14ac:dyDescent="0.25">
      <c r="B22" s="337" t="s">
        <v>353</v>
      </c>
      <c r="C22" s="338"/>
      <c r="D22" s="338"/>
      <c r="E22" s="326" t="s">
        <v>356</v>
      </c>
      <c r="F22" s="327"/>
      <c r="G22" s="327"/>
      <c r="H22" s="327"/>
      <c r="I22" s="327"/>
      <c r="J22" s="327"/>
      <c r="K22" s="200" t="s">
        <v>326</v>
      </c>
    </row>
    <row r="23" spans="2:11" ht="33" customHeight="1" x14ac:dyDescent="0.25">
      <c r="B23" s="337" t="s">
        <v>352</v>
      </c>
      <c r="C23" s="338"/>
      <c r="D23" s="338"/>
      <c r="E23" s="328" t="s">
        <v>344</v>
      </c>
      <c r="F23" s="328"/>
      <c r="G23" s="328"/>
      <c r="H23" s="328"/>
      <c r="I23" s="328"/>
      <c r="J23" s="328"/>
      <c r="K23" s="200" t="s">
        <v>326</v>
      </c>
    </row>
    <row r="24" spans="2:11" ht="81" customHeight="1" x14ac:dyDescent="0.25">
      <c r="B24" s="337" t="s">
        <v>351</v>
      </c>
      <c r="C24" s="338"/>
      <c r="D24" s="338"/>
      <c r="E24" s="328" t="s">
        <v>357</v>
      </c>
      <c r="F24" s="328"/>
      <c r="G24" s="328"/>
      <c r="H24" s="328"/>
      <c r="I24" s="328"/>
      <c r="J24" s="328"/>
      <c r="K24" s="195" t="s">
        <v>390</v>
      </c>
    </row>
    <row r="25" spans="2:11" ht="33" customHeight="1" x14ac:dyDescent="0.25">
      <c r="B25" s="339" t="s">
        <v>313</v>
      </c>
      <c r="C25" s="340"/>
      <c r="D25" s="340"/>
      <c r="E25" s="326" t="s">
        <v>348</v>
      </c>
      <c r="F25" s="327"/>
      <c r="G25" s="327"/>
      <c r="H25" s="327"/>
      <c r="I25" s="327"/>
      <c r="J25" s="327"/>
      <c r="K25" s="193" t="s">
        <v>359</v>
      </c>
    </row>
    <row r="26" spans="2:11" ht="33" customHeight="1" x14ac:dyDescent="0.25">
      <c r="B26" s="324" t="s">
        <v>289</v>
      </c>
      <c r="C26" s="325"/>
      <c r="D26" s="325"/>
      <c r="E26" s="326" t="s">
        <v>360</v>
      </c>
      <c r="F26" s="326"/>
      <c r="G26" s="326"/>
      <c r="H26" s="326"/>
      <c r="I26" s="326"/>
      <c r="J26" s="326"/>
      <c r="K26" s="193" t="s">
        <v>330</v>
      </c>
    </row>
    <row r="27" spans="2:11" ht="33" customHeight="1" x14ac:dyDescent="0.25">
      <c r="B27" s="324" t="s">
        <v>290</v>
      </c>
      <c r="C27" s="325"/>
      <c r="D27" s="325"/>
      <c r="E27" s="328" t="s">
        <v>358</v>
      </c>
      <c r="F27" s="328"/>
      <c r="G27" s="328"/>
      <c r="H27" s="328"/>
      <c r="I27" s="328"/>
      <c r="J27" s="328"/>
      <c r="K27" s="201" t="s">
        <v>334</v>
      </c>
    </row>
    <row r="28" spans="2:11" ht="33" customHeight="1" x14ac:dyDescent="0.25">
      <c r="B28" s="324" t="s">
        <v>291</v>
      </c>
      <c r="C28" s="325"/>
      <c r="D28" s="325"/>
      <c r="E28" s="328" t="s">
        <v>391</v>
      </c>
      <c r="F28" s="341"/>
      <c r="G28" s="341"/>
      <c r="H28" s="341"/>
      <c r="I28" s="341"/>
      <c r="J28" s="341"/>
      <c r="K28" s="195" t="s">
        <v>380</v>
      </c>
    </row>
    <row r="29" spans="2:11" ht="56.45" customHeight="1" x14ac:dyDescent="0.25">
      <c r="B29" s="324" t="s">
        <v>292</v>
      </c>
      <c r="C29" s="325"/>
      <c r="D29" s="325"/>
      <c r="E29" s="326" t="s">
        <v>361</v>
      </c>
      <c r="F29" s="327"/>
      <c r="G29" s="327"/>
      <c r="H29" s="327"/>
      <c r="I29" s="327"/>
      <c r="J29" s="327"/>
      <c r="K29" s="193" t="s">
        <v>329</v>
      </c>
    </row>
    <row r="30" spans="2:11" ht="33" customHeight="1" x14ac:dyDescent="0.25">
      <c r="B30" s="324" t="s">
        <v>293</v>
      </c>
      <c r="C30" s="325"/>
      <c r="D30" s="325"/>
      <c r="E30" s="326" t="s">
        <v>362</v>
      </c>
      <c r="F30" s="327"/>
      <c r="G30" s="327"/>
      <c r="H30" s="327"/>
      <c r="I30" s="327"/>
      <c r="J30" s="327"/>
      <c r="K30" s="200" t="s">
        <v>326</v>
      </c>
    </row>
    <row r="31" spans="2:11" ht="33" customHeight="1" x14ac:dyDescent="0.25">
      <c r="B31" s="324" t="s">
        <v>294</v>
      </c>
      <c r="C31" s="325"/>
      <c r="D31" s="325"/>
      <c r="E31" s="328" t="s">
        <v>363</v>
      </c>
      <c r="F31" s="328"/>
      <c r="G31" s="328"/>
      <c r="H31" s="328"/>
      <c r="I31" s="328"/>
      <c r="J31" s="328"/>
      <c r="K31" s="201" t="s">
        <v>334</v>
      </c>
    </row>
    <row r="32" spans="2:11" ht="33" customHeight="1" x14ac:dyDescent="0.25">
      <c r="B32" s="324" t="s">
        <v>295</v>
      </c>
      <c r="C32" s="325"/>
      <c r="D32" s="325"/>
      <c r="E32" s="328" t="s">
        <v>364</v>
      </c>
      <c r="F32" s="328"/>
      <c r="G32" s="328"/>
      <c r="H32" s="328"/>
      <c r="I32" s="328"/>
      <c r="J32" s="328"/>
      <c r="K32" s="196" t="s">
        <v>335</v>
      </c>
    </row>
    <row r="33" spans="2:11" ht="33" customHeight="1" x14ac:dyDescent="0.25">
      <c r="B33" s="324" t="s">
        <v>296</v>
      </c>
      <c r="C33" s="325"/>
      <c r="D33" s="325"/>
      <c r="E33" s="328" t="s">
        <v>331</v>
      </c>
      <c r="F33" s="328"/>
      <c r="G33" s="328"/>
      <c r="H33" s="328"/>
      <c r="I33" s="328"/>
      <c r="J33" s="328"/>
      <c r="K33" s="196" t="s">
        <v>332</v>
      </c>
    </row>
    <row r="34" spans="2:11" ht="33" customHeight="1" x14ac:dyDescent="0.25">
      <c r="B34" s="324" t="s">
        <v>297</v>
      </c>
      <c r="C34" s="325"/>
      <c r="D34" s="325"/>
      <c r="E34" s="328" t="s">
        <v>333</v>
      </c>
      <c r="F34" s="328"/>
      <c r="G34" s="328"/>
      <c r="H34" s="328"/>
      <c r="I34" s="328"/>
      <c r="J34" s="328"/>
      <c r="K34" s="196" t="s">
        <v>332</v>
      </c>
    </row>
    <row r="35" spans="2:11" ht="33" customHeight="1" x14ac:dyDescent="0.25">
      <c r="B35" s="324" t="s">
        <v>298</v>
      </c>
      <c r="C35" s="325"/>
      <c r="D35" s="325"/>
      <c r="E35" s="326" t="s">
        <v>336</v>
      </c>
      <c r="F35" s="326"/>
      <c r="G35" s="326"/>
      <c r="H35" s="326"/>
      <c r="I35" s="326"/>
      <c r="J35" s="326"/>
      <c r="K35" s="219" t="s">
        <v>376</v>
      </c>
    </row>
    <row r="36" spans="2:11" ht="33" customHeight="1" x14ac:dyDescent="0.25">
      <c r="B36" s="324" t="s">
        <v>314</v>
      </c>
      <c r="C36" s="325"/>
      <c r="D36" s="325"/>
      <c r="E36" s="327" t="s">
        <v>365</v>
      </c>
      <c r="F36" s="327"/>
      <c r="G36" s="327"/>
      <c r="H36" s="327"/>
      <c r="I36" s="327"/>
      <c r="J36" s="327"/>
      <c r="K36" s="193" t="s">
        <v>359</v>
      </c>
    </row>
    <row r="37" spans="2:11" ht="33" customHeight="1" x14ac:dyDescent="0.25">
      <c r="B37" s="331" t="s">
        <v>371</v>
      </c>
      <c r="C37" s="332"/>
      <c r="D37" s="333"/>
      <c r="E37" s="334" t="s">
        <v>377</v>
      </c>
      <c r="F37" s="335"/>
      <c r="G37" s="335"/>
      <c r="H37" s="335"/>
      <c r="I37" s="335"/>
      <c r="J37" s="336"/>
      <c r="K37" s="202" t="s">
        <v>372</v>
      </c>
    </row>
    <row r="38" spans="2:11" ht="33" customHeight="1" x14ac:dyDescent="0.25">
      <c r="B38" s="324" t="s">
        <v>300</v>
      </c>
      <c r="C38" s="325"/>
      <c r="D38" s="325"/>
      <c r="E38" s="327" t="s">
        <v>386</v>
      </c>
      <c r="F38" s="327"/>
      <c r="G38" s="327"/>
      <c r="H38" s="327"/>
      <c r="I38" s="327"/>
      <c r="J38" s="327"/>
      <c r="K38" s="196" t="s">
        <v>335</v>
      </c>
    </row>
    <row r="39" spans="2:11" ht="33" customHeight="1" x14ac:dyDescent="0.25">
      <c r="B39" s="324" t="s">
        <v>345</v>
      </c>
      <c r="C39" s="325"/>
      <c r="D39" s="325"/>
      <c r="E39" s="326" t="s">
        <v>387</v>
      </c>
      <c r="F39" s="327"/>
      <c r="G39" s="327"/>
      <c r="H39" s="327"/>
      <c r="I39" s="327"/>
      <c r="J39" s="327"/>
      <c r="K39" s="196" t="s">
        <v>335</v>
      </c>
    </row>
    <row r="40" spans="2:11" ht="33" customHeight="1" x14ac:dyDescent="0.25">
      <c r="B40" s="329" t="s">
        <v>305</v>
      </c>
      <c r="C40" s="330"/>
      <c r="D40" s="330"/>
      <c r="E40" s="323" t="s">
        <v>366</v>
      </c>
      <c r="F40" s="323"/>
      <c r="G40" s="323"/>
      <c r="H40" s="323"/>
      <c r="I40" s="323"/>
      <c r="J40" s="323"/>
      <c r="K40" s="193" t="s">
        <v>367</v>
      </c>
    </row>
    <row r="41" spans="2:11" ht="33" customHeight="1" x14ac:dyDescent="0.25">
      <c r="B41" s="321" t="s">
        <v>346</v>
      </c>
      <c r="C41" s="322"/>
      <c r="D41" s="322"/>
      <c r="E41" s="323" t="s">
        <v>388</v>
      </c>
      <c r="F41" s="323"/>
      <c r="G41" s="323"/>
      <c r="H41" s="323"/>
      <c r="I41" s="323"/>
      <c r="J41" s="323"/>
      <c r="K41" s="193" t="s">
        <v>367</v>
      </c>
    </row>
    <row r="42" spans="2:11" ht="33" customHeight="1" x14ac:dyDescent="0.25">
      <c r="B42" s="321" t="s">
        <v>347</v>
      </c>
      <c r="C42" s="322"/>
      <c r="D42" s="322"/>
      <c r="E42" s="323" t="s">
        <v>385</v>
      </c>
      <c r="F42" s="323"/>
      <c r="G42" s="323"/>
      <c r="H42" s="323"/>
      <c r="I42" s="323"/>
      <c r="J42" s="323"/>
      <c r="K42" s="193" t="s">
        <v>367</v>
      </c>
    </row>
    <row r="43" spans="2:11" ht="33" customHeight="1" thickBot="1" x14ac:dyDescent="0.3">
      <c r="B43" s="321" t="s">
        <v>304</v>
      </c>
      <c r="C43" s="322"/>
      <c r="D43" s="322"/>
      <c r="E43" s="323" t="s">
        <v>384</v>
      </c>
      <c r="F43" s="323"/>
      <c r="G43" s="323"/>
      <c r="H43" s="323"/>
      <c r="I43" s="323"/>
      <c r="J43" s="323"/>
      <c r="K43" s="193" t="s">
        <v>367</v>
      </c>
    </row>
    <row r="44" spans="2:11" ht="33" customHeight="1" thickBot="1" x14ac:dyDescent="0.3">
      <c r="B44" s="344" t="s">
        <v>389</v>
      </c>
      <c r="C44" s="345"/>
      <c r="D44" s="345"/>
      <c r="E44" s="345"/>
      <c r="F44" s="345"/>
      <c r="G44" s="345"/>
      <c r="H44" s="345"/>
      <c r="I44" s="345"/>
      <c r="J44" s="345"/>
      <c r="K44" s="346"/>
    </row>
    <row r="45" spans="2:11" ht="33" customHeight="1" thickBot="1" x14ac:dyDescent="0.3">
      <c r="B45" s="347" t="s">
        <v>320</v>
      </c>
      <c r="C45" s="348"/>
      <c r="D45" s="348"/>
      <c r="E45" s="348"/>
      <c r="F45" s="348"/>
      <c r="G45" s="348"/>
      <c r="H45" s="348"/>
      <c r="I45" s="348"/>
      <c r="J45" s="348"/>
      <c r="K45" s="349"/>
    </row>
    <row r="46" spans="2:11" ht="26.1" customHeight="1" x14ac:dyDescent="0.25">
      <c r="B46" s="350" t="s">
        <v>321</v>
      </c>
      <c r="C46" s="351"/>
      <c r="D46" s="351"/>
      <c r="E46" s="351" t="s">
        <v>322</v>
      </c>
      <c r="F46" s="351"/>
      <c r="G46" s="351"/>
      <c r="H46" s="351"/>
      <c r="I46" s="351"/>
      <c r="J46" s="351"/>
      <c r="K46" s="205" t="s">
        <v>323</v>
      </c>
    </row>
    <row r="47" spans="2:11" ht="33" customHeight="1" x14ac:dyDescent="0.25">
      <c r="B47" s="342" t="s">
        <v>306</v>
      </c>
      <c r="C47" s="343"/>
      <c r="D47" s="343"/>
      <c r="E47" s="327" t="s">
        <v>383</v>
      </c>
      <c r="F47" s="327"/>
      <c r="G47" s="327"/>
      <c r="H47" s="327"/>
      <c r="I47" s="327"/>
      <c r="J47" s="327"/>
      <c r="K47" s="196" t="s">
        <v>368</v>
      </c>
    </row>
    <row r="48" spans="2:11" ht="33" customHeight="1" x14ac:dyDescent="0.25">
      <c r="B48" s="342" t="s">
        <v>307</v>
      </c>
      <c r="C48" s="343"/>
      <c r="D48" s="343"/>
      <c r="E48" s="323" t="s">
        <v>382</v>
      </c>
      <c r="F48" s="323"/>
      <c r="G48" s="323"/>
      <c r="H48" s="323"/>
      <c r="I48" s="323"/>
      <c r="J48" s="323"/>
      <c r="K48" s="200" t="s">
        <v>326</v>
      </c>
    </row>
    <row r="49" spans="2:11" ht="33" customHeight="1" x14ac:dyDescent="0.25">
      <c r="B49" s="352" t="s">
        <v>308</v>
      </c>
      <c r="C49" s="353"/>
      <c r="D49" s="353"/>
      <c r="E49" s="323" t="s">
        <v>369</v>
      </c>
      <c r="F49" s="323"/>
      <c r="G49" s="323"/>
      <c r="H49" s="323"/>
      <c r="I49" s="323"/>
      <c r="J49" s="323"/>
      <c r="K49" s="193" t="s">
        <v>370</v>
      </c>
    </row>
    <row r="50" spans="2:11" ht="33" customHeight="1" x14ac:dyDescent="0.25">
      <c r="B50" s="352" t="s">
        <v>342</v>
      </c>
      <c r="C50" s="353"/>
      <c r="D50" s="353"/>
      <c r="E50" s="323" t="s">
        <v>374</v>
      </c>
      <c r="F50" s="323"/>
      <c r="G50" s="323"/>
      <c r="H50" s="323"/>
      <c r="I50" s="323"/>
      <c r="J50" s="323"/>
      <c r="K50" s="193" t="s">
        <v>373</v>
      </c>
    </row>
    <row r="51" spans="2:11" ht="33" customHeight="1" x14ac:dyDescent="0.25">
      <c r="B51" s="352" t="s">
        <v>343</v>
      </c>
      <c r="C51" s="353"/>
      <c r="D51" s="353"/>
      <c r="E51" s="323" t="s">
        <v>375</v>
      </c>
      <c r="F51" s="323"/>
      <c r="G51" s="323"/>
      <c r="H51" s="323"/>
      <c r="I51" s="323"/>
      <c r="J51" s="323"/>
      <c r="K51" s="193" t="s">
        <v>373</v>
      </c>
    </row>
    <row r="52" spans="2:11" ht="33" customHeight="1" x14ac:dyDescent="0.25">
      <c r="B52" s="352" t="s">
        <v>310</v>
      </c>
      <c r="C52" s="353"/>
      <c r="D52" s="353"/>
      <c r="E52" s="323" t="s">
        <v>381</v>
      </c>
      <c r="F52" s="323"/>
      <c r="G52" s="323"/>
      <c r="H52" s="323"/>
      <c r="I52" s="323"/>
      <c r="J52" s="323"/>
      <c r="K52" s="193" t="s">
        <v>376</v>
      </c>
    </row>
    <row r="53" spans="2:11" ht="12" customHeight="1" thickBot="1" x14ac:dyDescent="0.3">
      <c r="B53" s="354"/>
      <c r="C53" s="355"/>
      <c r="D53" s="355"/>
      <c r="E53" s="356"/>
      <c r="F53" s="356"/>
      <c r="G53" s="356"/>
      <c r="H53" s="356"/>
      <c r="I53" s="356"/>
      <c r="J53" s="356"/>
      <c r="K53" s="197"/>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6"/>
  <sheetViews>
    <sheetView workbookViewId="0">
      <selection activeCell="E3" sqref="E3:G9"/>
    </sheetView>
  </sheetViews>
  <sheetFormatPr baseColWidth="10" defaultRowHeight="15" x14ac:dyDescent="0.25"/>
  <sheetData>
    <row r="6" spans="5:5" x14ac:dyDescent="0.25">
      <c r="E6" s="23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42578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42578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6" width="8.42578125" customWidth="1"/>
    <col min="27" max="27" width="7.85546875" customWidth="1"/>
    <col min="28" max="28" width="7.140625" customWidth="1"/>
    <col min="29" max="29" width="7.42578125" customWidth="1"/>
    <col min="30" max="30" width="6.42578125" customWidth="1"/>
    <col min="31" max="31" width="7.85546875" customWidth="1"/>
    <col min="32" max="32" width="7.7109375" customWidth="1"/>
    <col min="33" max="33" width="17.42578125" style="163" customWidth="1"/>
    <col min="34" max="34" width="24.85546875" customWidth="1"/>
    <col min="35" max="35" width="22" customWidth="1"/>
    <col min="36" max="39" width="7.42578125" style="163" customWidth="1"/>
    <col min="40" max="47" width="7.42578125" customWidth="1"/>
    <col min="48" max="48" width="10.28515625" customWidth="1"/>
    <col min="49" max="49" width="17.140625" customWidth="1"/>
    <col min="50" max="50" width="15.7109375" style="162" customWidth="1"/>
    <col min="51" max="62" width="7.7109375" customWidth="1"/>
    <col min="63" max="63" width="18.42578125" customWidth="1"/>
    <col min="64" max="64" width="23" customWidth="1"/>
    <col min="65" max="76" width="7.42578125" customWidth="1"/>
    <col min="77" max="77" width="10.28515625" customWidth="1"/>
    <col min="78" max="78" width="17.140625" customWidth="1"/>
  </cols>
  <sheetData>
    <row r="1" spans="1:78" ht="36.75" customHeight="1" x14ac:dyDescent="0.25">
      <c r="A1" s="380"/>
      <c r="B1" s="380"/>
      <c r="C1" s="380"/>
      <c r="D1" s="380"/>
      <c r="E1" s="267" t="s">
        <v>95</v>
      </c>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P1" s="268"/>
      <c r="BQ1" s="268"/>
      <c r="BR1" s="268"/>
      <c r="BS1" s="269"/>
      <c r="BT1" s="382"/>
      <c r="BU1" s="383"/>
      <c r="BV1" s="383"/>
      <c r="BW1" s="383"/>
      <c r="BX1" s="383"/>
      <c r="BY1" s="383"/>
      <c r="BZ1" s="384"/>
    </row>
    <row r="2" spans="1:78" ht="24" customHeight="1" x14ac:dyDescent="0.25">
      <c r="A2" s="380"/>
      <c r="B2" s="380"/>
      <c r="C2" s="380"/>
      <c r="D2" s="380"/>
      <c r="E2" s="267" t="s">
        <v>96</v>
      </c>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9"/>
      <c r="BT2" s="385"/>
      <c r="BU2" s="386"/>
      <c r="BV2" s="386"/>
      <c r="BW2" s="386"/>
      <c r="BX2" s="386"/>
      <c r="BY2" s="386"/>
      <c r="BZ2" s="387"/>
    </row>
    <row r="3" spans="1:78" ht="20.25" customHeight="1" thickBot="1" x14ac:dyDescent="0.3">
      <c r="A3" s="381"/>
      <c r="B3" s="381"/>
      <c r="C3" s="381"/>
      <c r="D3" s="381"/>
      <c r="E3" s="391" t="s">
        <v>97</v>
      </c>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5"/>
      <c r="AI3" s="5"/>
      <c r="AJ3" s="393"/>
      <c r="AK3" s="393"/>
      <c r="AL3" s="393"/>
      <c r="AM3" s="393"/>
      <c r="AN3" s="393"/>
      <c r="AO3" s="393"/>
      <c r="AP3" s="393"/>
      <c r="AQ3" s="393"/>
      <c r="AR3" s="393"/>
      <c r="AS3" s="393"/>
      <c r="AT3" s="393"/>
      <c r="AU3" s="393"/>
      <c r="AV3" s="393"/>
      <c r="AW3" s="393"/>
      <c r="AX3" s="393"/>
      <c r="AY3" s="393"/>
      <c r="AZ3" s="393"/>
      <c r="BA3" s="393"/>
      <c r="BB3" s="393"/>
      <c r="BC3" s="394"/>
      <c r="BD3" s="395" t="s">
        <v>112</v>
      </c>
      <c r="BE3" s="393"/>
      <c r="BF3" s="393"/>
      <c r="BG3" s="393"/>
      <c r="BH3" s="393"/>
      <c r="BI3" s="393"/>
      <c r="BJ3" s="394"/>
      <c r="BK3" s="395" t="s">
        <v>150</v>
      </c>
      <c r="BL3" s="393"/>
      <c r="BM3" s="393"/>
      <c r="BN3" s="393"/>
      <c r="BO3" s="393"/>
      <c r="BP3" s="393"/>
      <c r="BQ3" s="393"/>
      <c r="BR3" s="393"/>
      <c r="BS3" s="394"/>
      <c r="BT3" s="388"/>
      <c r="BU3" s="389"/>
      <c r="BV3" s="389"/>
      <c r="BW3" s="389"/>
      <c r="BX3" s="389"/>
      <c r="BY3" s="389"/>
      <c r="BZ3" s="390"/>
    </row>
    <row r="4" spans="1:78" ht="20.25" customHeight="1" thickTop="1" x14ac:dyDescent="0.25">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row>
    <row r="5" spans="1:78" ht="34.5" customHeight="1" x14ac:dyDescent="0.25">
      <c r="A5" s="396" t="s">
        <v>4</v>
      </c>
      <c r="B5" s="396"/>
      <c r="C5" s="396"/>
      <c r="D5" s="396"/>
      <c r="E5" s="397" t="s">
        <v>151</v>
      </c>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7"/>
      <c r="AU5" s="397"/>
      <c r="AV5" s="397"/>
      <c r="AW5" s="397"/>
      <c r="AX5" s="397"/>
      <c r="AY5" s="397"/>
      <c r="AZ5" s="397"/>
      <c r="BA5" s="397"/>
      <c r="BB5" s="397"/>
      <c r="BC5" s="397"/>
      <c r="BD5" s="397"/>
      <c r="BE5" s="397"/>
      <c r="BF5" s="397"/>
      <c r="BG5" s="397"/>
      <c r="BH5" s="397"/>
      <c r="BI5" s="397"/>
      <c r="BJ5" s="397"/>
      <c r="BK5" s="397"/>
      <c r="BL5" s="397"/>
      <c r="BM5" s="397"/>
      <c r="BN5" s="397"/>
      <c r="BO5" s="397"/>
      <c r="BP5" s="397"/>
      <c r="BQ5" s="397"/>
      <c r="BR5" s="397"/>
      <c r="BS5" s="397"/>
      <c r="BT5" s="397"/>
      <c r="BU5" s="397"/>
      <c r="BV5" s="397"/>
      <c r="BW5" s="397"/>
      <c r="BX5" s="397"/>
      <c r="BY5" s="397"/>
      <c r="BZ5" s="398"/>
    </row>
    <row r="6" spans="1:78" ht="34.5" customHeight="1" x14ac:dyDescent="0.25">
      <c r="A6" s="399" t="s">
        <v>3</v>
      </c>
      <c r="B6" s="400"/>
      <c r="C6" s="400"/>
      <c r="D6" s="401"/>
      <c r="E6" s="402">
        <v>2020</v>
      </c>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2"/>
      <c r="AY6" s="402"/>
      <c r="AZ6" s="402"/>
      <c r="BA6" s="402"/>
      <c r="BB6" s="402"/>
      <c r="BC6" s="402"/>
      <c r="BD6" s="402"/>
      <c r="BE6" s="402"/>
      <c r="BF6" s="402"/>
      <c r="BG6" s="402"/>
      <c r="BH6" s="402"/>
      <c r="BI6" s="402"/>
      <c r="BJ6" s="402"/>
      <c r="BK6" s="402"/>
      <c r="BL6" s="402"/>
      <c r="BM6" s="402"/>
      <c r="BN6" s="402"/>
      <c r="BO6" s="402"/>
      <c r="BP6" s="402"/>
      <c r="BQ6" s="402"/>
      <c r="BR6" s="402"/>
      <c r="BS6" s="402"/>
      <c r="BT6" s="402"/>
      <c r="BU6" s="402"/>
      <c r="BV6" s="402"/>
      <c r="BW6" s="402"/>
      <c r="BX6" s="402"/>
      <c r="BY6" s="402"/>
      <c r="BZ6" s="403"/>
    </row>
    <row r="7" spans="1:78" ht="15" customHeight="1" thickBot="1" x14ac:dyDescent="0.3">
      <c r="A7" s="379"/>
      <c r="B7" s="379"/>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379"/>
      <c r="BW7" s="379"/>
      <c r="BX7" s="379"/>
      <c r="BY7" s="379"/>
      <c r="BZ7" s="379"/>
    </row>
    <row r="8" spans="1:78" ht="40.5" customHeight="1" x14ac:dyDescent="0.25">
      <c r="A8" s="404" t="s">
        <v>147</v>
      </c>
      <c r="B8" s="405"/>
      <c r="C8" s="405"/>
      <c r="D8" s="405"/>
      <c r="E8" s="405"/>
      <c r="F8" s="405"/>
      <c r="G8" s="405"/>
      <c r="H8" s="405"/>
      <c r="I8" s="405"/>
      <c r="J8" s="405"/>
      <c r="K8" s="405"/>
      <c r="L8" s="405"/>
      <c r="M8" s="405"/>
      <c r="N8" s="405"/>
      <c r="O8" s="405"/>
      <c r="P8" s="405"/>
      <c r="Q8" s="405"/>
      <c r="R8" s="405"/>
      <c r="S8" s="406"/>
      <c r="T8" s="10"/>
      <c r="U8" s="407" t="s">
        <v>146</v>
      </c>
      <c r="V8" s="408"/>
      <c r="W8" s="408"/>
      <c r="X8" s="408"/>
      <c r="Y8" s="408"/>
      <c r="Z8" s="408"/>
      <c r="AA8" s="408"/>
      <c r="AB8" s="408"/>
      <c r="AC8" s="408"/>
      <c r="AD8" s="408"/>
      <c r="AE8" s="408"/>
      <c r="AF8" s="408"/>
      <c r="AG8" s="408"/>
      <c r="AH8" s="408"/>
      <c r="AI8" s="408"/>
      <c r="AJ8" s="408"/>
      <c r="AK8" s="408"/>
      <c r="AL8" s="408"/>
      <c r="AM8" s="408"/>
      <c r="AN8" s="408"/>
      <c r="AO8" s="408"/>
      <c r="AP8" s="408"/>
      <c r="AQ8" s="408"/>
      <c r="AR8" s="408"/>
      <c r="AS8" s="408"/>
      <c r="AT8" s="408"/>
      <c r="AU8" s="408"/>
      <c r="AV8" s="408"/>
      <c r="AW8" s="409"/>
      <c r="AX8" s="10"/>
      <c r="AY8" s="410" t="s">
        <v>145</v>
      </c>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2"/>
    </row>
    <row r="9" spans="1:78" s="13" customFormat="1" ht="52.5" customHeight="1" x14ac:dyDescent="0.2">
      <c r="A9" s="413" t="s">
        <v>2</v>
      </c>
      <c r="B9" s="414" t="s">
        <v>144</v>
      </c>
      <c r="C9" s="414" t="s">
        <v>143</v>
      </c>
      <c r="D9" s="414" t="s">
        <v>142</v>
      </c>
      <c r="E9" s="414" t="s">
        <v>141</v>
      </c>
      <c r="F9" s="415" t="s">
        <v>140</v>
      </c>
      <c r="G9" s="416"/>
      <c r="H9" s="416"/>
      <c r="I9" s="416"/>
      <c r="J9" s="416"/>
      <c r="K9" s="416"/>
      <c r="L9" s="416"/>
      <c r="M9" s="11"/>
      <c r="N9" s="11"/>
      <c r="O9" s="11"/>
      <c r="P9" s="11"/>
      <c r="Q9" s="9" t="s">
        <v>139</v>
      </c>
      <c r="R9" s="415" t="s">
        <v>138</v>
      </c>
      <c r="S9" s="416"/>
      <c r="T9" s="12"/>
      <c r="U9" s="419" t="s">
        <v>152</v>
      </c>
      <c r="V9" s="420"/>
      <c r="W9" s="420"/>
      <c r="X9" s="420"/>
      <c r="Y9" s="420"/>
      <c r="Z9" s="420"/>
      <c r="AA9" s="420"/>
      <c r="AB9" s="420"/>
      <c r="AC9" s="420"/>
      <c r="AD9" s="420"/>
      <c r="AE9" s="420"/>
      <c r="AF9" s="420"/>
      <c r="AG9" s="421"/>
      <c r="AH9" s="422" t="s">
        <v>137</v>
      </c>
      <c r="AI9" s="422" t="s">
        <v>136</v>
      </c>
      <c r="AJ9" s="424" t="s">
        <v>135</v>
      </c>
      <c r="AK9" s="424"/>
      <c r="AL9" s="424"/>
      <c r="AM9" s="424"/>
      <c r="AN9" s="424"/>
      <c r="AO9" s="424"/>
      <c r="AP9" s="424"/>
      <c r="AQ9" s="424"/>
      <c r="AR9" s="424"/>
      <c r="AS9" s="424"/>
      <c r="AT9" s="424"/>
      <c r="AU9" s="425"/>
      <c r="AV9" s="422" t="s">
        <v>134</v>
      </c>
      <c r="AW9" s="437" t="s">
        <v>133</v>
      </c>
      <c r="AX9" s="12"/>
      <c r="AY9" s="439" t="s">
        <v>132</v>
      </c>
      <c r="AZ9" s="440"/>
      <c r="BA9" s="440"/>
      <c r="BB9" s="440"/>
      <c r="BC9" s="440"/>
      <c r="BD9" s="440"/>
      <c r="BE9" s="440"/>
      <c r="BF9" s="440"/>
      <c r="BG9" s="440"/>
      <c r="BH9" s="440"/>
      <c r="BI9" s="440"/>
      <c r="BJ9" s="441"/>
      <c r="BK9" s="442" t="s">
        <v>131</v>
      </c>
      <c r="BL9" s="444" t="s">
        <v>130</v>
      </c>
      <c r="BM9" s="440" t="s">
        <v>129</v>
      </c>
      <c r="BN9" s="440"/>
      <c r="BO9" s="440"/>
      <c r="BP9" s="440"/>
      <c r="BQ9" s="440"/>
      <c r="BR9" s="440"/>
      <c r="BS9" s="440"/>
      <c r="BT9" s="440"/>
      <c r="BU9" s="440"/>
      <c r="BV9" s="440"/>
      <c r="BW9" s="440"/>
      <c r="BX9" s="441"/>
      <c r="BY9" s="426" t="s">
        <v>128</v>
      </c>
      <c r="BZ9" s="417" t="s">
        <v>153</v>
      </c>
    </row>
    <row r="10" spans="1:78" s="13" customFormat="1" ht="86.25" customHeight="1" thickBot="1" x14ac:dyDescent="0.25">
      <c r="A10" s="413"/>
      <c r="B10" s="414"/>
      <c r="C10" s="414"/>
      <c r="D10" s="414"/>
      <c r="E10" s="414"/>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23"/>
      <c r="AI10" s="423"/>
      <c r="AJ10" s="24" t="s">
        <v>6</v>
      </c>
      <c r="AK10" s="25" t="s">
        <v>7</v>
      </c>
      <c r="AL10" s="25" t="s">
        <v>8</v>
      </c>
      <c r="AM10" s="25" t="s">
        <v>9</v>
      </c>
      <c r="AN10" s="21" t="s">
        <v>10</v>
      </c>
      <c r="AO10" s="21" t="s">
        <v>11</v>
      </c>
      <c r="AP10" s="21" t="s">
        <v>12</v>
      </c>
      <c r="AQ10" s="21" t="s">
        <v>13</v>
      </c>
      <c r="AR10" s="21" t="s">
        <v>14</v>
      </c>
      <c r="AS10" s="21" t="s">
        <v>15</v>
      </c>
      <c r="AT10" s="21" t="s">
        <v>16</v>
      </c>
      <c r="AU10" s="21" t="s">
        <v>17</v>
      </c>
      <c r="AV10" s="423"/>
      <c r="AW10" s="438"/>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43"/>
      <c r="BL10" s="445"/>
      <c r="BM10" s="22" t="s">
        <v>6</v>
      </c>
      <c r="BN10" s="22" t="s">
        <v>7</v>
      </c>
      <c r="BO10" s="22" t="s">
        <v>8</v>
      </c>
      <c r="BP10" s="22" t="s">
        <v>9</v>
      </c>
      <c r="BQ10" s="22" t="s">
        <v>10</v>
      </c>
      <c r="BR10" s="22" t="s">
        <v>11</v>
      </c>
      <c r="BS10" s="22" t="s">
        <v>12</v>
      </c>
      <c r="BT10" s="22" t="s">
        <v>13</v>
      </c>
      <c r="BU10" s="22" t="s">
        <v>14</v>
      </c>
      <c r="BV10" s="22" t="s">
        <v>15</v>
      </c>
      <c r="BW10" s="22" t="s">
        <v>16</v>
      </c>
      <c r="BX10" s="22" t="s">
        <v>17</v>
      </c>
      <c r="BY10" s="427"/>
      <c r="BZ10" s="418"/>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31" t="s">
        <v>33</v>
      </c>
      <c r="C15" s="431" t="s">
        <v>69</v>
      </c>
      <c r="D15" s="431" t="s">
        <v>98</v>
      </c>
      <c r="E15" s="431" t="s">
        <v>156</v>
      </c>
      <c r="F15" s="434" t="s">
        <v>157</v>
      </c>
      <c r="G15" s="71" t="s">
        <v>178</v>
      </c>
      <c r="H15" s="432">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32"/>
      <c r="C16" s="432"/>
      <c r="D16" s="432"/>
      <c r="E16" s="432"/>
      <c r="F16" s="435"/>
      <c r="G16" s="71" t="s">
        <v>172</v>
      </c>
      <c r="H16" s="432"/>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32"/>
      <c r="C17" s="432"/>
      <c r="D17" s="432"/>
      <c r="E17" s="432"/>
      <c r="F17" s="435"/>
      <c r="G17" s="71" t="s">
        <v>172</v>
      </c>
      <c r="H17" s="432"/>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33"/>
      <c r="C18" s="433"/>
      <c r="D18" s="433"/>
      <c r="E18" s="433"/>
      <c r="F18" s="436"/>
      <c r="G18" s="71" t="s">
        <v>172</v>
      </c>
      <c r="H18" s="433"/>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428"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429"/>
      <c r="C20" s="447" t="s">
        <v>1</v>
      </c>
      <c r="D20" s="447" t="s">
        <v>51</v>
      </c>
      <c r="E20" s="447" t="s">
        <v>82</v>
      </c>
      <c r="F20" s="428" t="s">
        <v>183</v>
      </c>
      <c r="G20" s="107" t="s">
        <v>186</v>
      </c>
      <c r="H20" s="428"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429"/>
      <c r="C21" s="448"/>
      <c r="D21" s="448"/>
      <c r="E21" s="448"/>
      <c r="F21" s="429"/>
      <c r="G21" s="107" t="s">
        <v>186</v>
      </c>
      <c r="H21" s="429"/>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430"/>
      <c r="C22" s="449"/>
      <c r="D22" s="449"/>
      <c r="E22" s="449"/>
      <c r="F22" s="430"/>
      <c r="G22" s="107" t="s">
        <v>186</v>
      </c>
      <c r="H22" s="430"/>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46" t="s">
        <v>203</v>
      </c>
      <c r="B33" s="446"/>
      <c r="C33" s="446"/>
      <c r="D33" s="446"/>
      <c r="E33" s="158"/>
      <c r="F33" s="159"/>
      <c r="R33" s="161">
        <f>SUM(R32:R32)</f>
        <v>0</v>
      </c>
      <c r="U33" s="53"/>
      <c r="V33" s="53"/>
      <c r="W33" s="53"/>
      <c r="X33" s="53"/>
      <c r="Y33" s="53"/>
      <c r="Z33" s="53"/>
      <c r="AA33" s="53"/>
      <c r="AB33" s="53"/>
      <c r="AC33" s="53"/>
      <c r="AD33" s="53"/>
      <c r="AE33" s="53"/>
      <c r="AF33" s="53"/>
    </row>
  </sheetData>
  <autoFilter ref="A10:E10" xr:uid="{00000000-0009-0000-0000-000003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300-000000000000}">
      <formula1>linea</formula1>
    </dataValidation>
    <dataValidation type="list" allowBlank="1" showInputMessage="1" showErrorMessage="1" sqref="B23:B32 B11:B15 B19" xr:uid="{00000000-0002-0000-0300-000001000000}">
      <formula1>objetivoest</formula1>
    </dataValidation>
    <dataValidation type="list" allowBlank="1" showInputMessage="1" showErrorMessage="1" sqref="D23:D32 D19:D20 D11:D15" xr:uid="{00000000-0002-0000-03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300-000003000000}"/>
    <dataValidation type="list" allowBlank="1" showInputMessage="1" showErrorMessage="1" sqref="L19:M25 Q32" xr:uid="{00000000-0002-0000-0300-000004000000}">
      <formula1>mipgp</formula1>
    </dataValidation>
    <dataValidation type="list" allowBlank="1" showInputMessage="1" showErrorMessage="1" sqref="E23:E25 E19:E20 E32:F32" xr:uid="{00000000-0002-0000-03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53" t="s">
        <v>210</v>
      </c>
      <c r="B2" s="454"/>
      <c r="C2" s="454"/>
      <c r="D2" s="454"/>
      <c r="E2" s="454"/>
      <c r="F2" s="455"/>
    </row>
    <row r="3" spans="1:7" x14ac:dyDescent="0.25">
      <c r="A3" s="456" t="s">
        <v>211</v>
      </c>
      <c r="B3" s="457" t="s">
        <v>212</v>
      </c>
      <c r="C3" s="169" t="s">
        <v>213</v>
      </c>
      <c r="D3" s="170" t="s">
        <v>214</v>
      </c>
      <c r="E3" s="170" t="s">
        <v>214</v>
      </c>
      <c r="F3" s="170" t="s">
        <v>215</v>
      </c>
    </row>
    <row r="4" spans="1:7" x14ac:dyDescent="0.25">
      <c r="A4" s="456"/>
      <c r="B4" s="457"/>
      <c r="C4" s="169" t="s">
        <v>216</v>
      </c>
      <c r="D4" s="170" t="s">
        <v>217</v>
      </c>
      <c r="E4" s="170" t="s">
        <v>217</v>
      </c>
      <c r="F4" s="170" t="s">
        <v>215</v>
      </c>
    </row>
    <row r="5" spans="1:7" x14ac:dyDescent="0.25">
      <c r="A5" s="456"/>
      <c r="B5" s="457"/>
      <c r="C5" s="169" t="s">
        <v>142</v>
      </c>
      <c r="D5" s="170" t="s">
        <v>218</v>
      </c>
      <c r="E5" s="170" t="s">
        <v>218</v>
      </c>
      <c r="F5" s="170" t="s">
        <v>215</v>
      </c>
    </row>
    <row r="6" spans="1:7" x14ac:dyDescent="0.25">
      <c r="A6" s="456"/>
      <c r="B6" s="457"/>
      <c r="C6" s="169" t="s">
        <v>141</v>
      </c>
      <c r="D6" s="170" t="s">
        <v>219</v>
      </c>
      <c r="E6" s="170" t="s">
        <v>219</v>
      </c>
      <c r="F6" s="170" t="s">
        <v>215</v>
      </c>
    </row>
    <row r="7" spans="1:7" ht="38.25" x14ac:dyDescent="0.25">
      <c r="A7" s="456"/>
      <c r="B7" s="458" t="s">
        <v>140</v>
      </c>
      <c r="C7" s="171" t="s">
        <v>220</v>
      </c>
      <c r="D7" s="170" t="s">
        <v>221</v>
      </c>
      <c r="E7" s="170" t="s">
        <v>221</v>
      </c>
      <c r="F7" s="170" t="s">
        <v>222</v>
      </c>
    </row>
    <row r="8" spans="1:7" ht="84" customHeight="1" x14ac:dyDescent="0.25">
      <c r="A8" s="456"/>
      <c r="B8" s="458"/>
      <c r="C8" s="172" t="s">
        <v>223</v>
      </c>
      <c r="D8" s="173" t="s">
        <v>224</v>
      </c>
      <c r="E8" s="174" t="s">
        <v>225</v>
      </c>
      <c r="F8" s="170" t="s">
        <v>226</v>
      </c>
    </row>
    <row r="9" spans="1:7" x14ac:dyDescent="0.25">
      <c r="A9" s="456"/>
      <c r="B9" s="458"/>
      <c r="C9" s="172" t="s">
        <v>227</v>
      </c>
      <c r="D9" s="173" t="s">
        <v>228</v>
      </c>
      <c r="E9" s="173" t="s">
        <v>229</v>
      </c>
      <c r="F9" s="170" t="s">
        <v>215</v>
      </c>
    </row>
    <row r="10" spans="1:7" ht="50.25" customHeight="1" x14ac:dyDescent="0.25">
      <c r="A10" s="456"/>
      <c r="B10" s="458"/>
      <c r="C10" s="175" t="s">
        <v>230</v>
      </c>
      <c r="D10" s="176" t="s">
        <v>224</v>
      </c>
      <c r="E10" s="177" t="s">
        <v>231</v>
      </c>
      <c r="F10" s="178" t="s">
        <v>232</v>
      </c>
    </row>
    <row r="11" spans="1:7" ht="25.5" x14ac:dyDescent="0.25">
      <c r="A11" s="456"/>
      <c r="B11" s="458"/>
      <c r="C11" s="175" t="s">
        <v>233</v>
      </c>
      <c r="D11" s="176" t="s">
        <v>224</v>
      </c>
      <c r="E11" s="177" t="s">
        <v>234</v>
      </c>
      <c r="F11" s="178" t="s">
        <v>235</v>
      </c>
    </row>
    <row r="12" spans="1:7" ht="25.5" x14ac:dyDescent="0.25">
      <c r="A12" s="456"/>
      <c r="B12" s="458"/>
      <c r="C12" s="175" t="s">
        <v>236</v>
      </c>
      <c r="D12" s="176" t="s">
        <v>224</v>
      </c>
      <c r="E12" s="177" t="s">
        <v>237</v>
      </c>
      <c r="F12" s="176" t="s">
        <v>238</v>
      </c>
    </row>
    <row r="13" spans="1:7" ht="141" customHeight="1" x14ac:dyDescent="0.25">
      <c r="A13" s="456"/>
      <c r="B13" s="458"/>
      <c r="C13" s="175" t="s">
        <v>239</v>
      </c>
      <c r="D13" s="176" t="s">
        <v>224</v>
      </c>
      <c r="E13" s="177" t="s">
        <v>240</v>
      </c>
      <c r="F13" s="178" t="s">
        <v>241</v>
      </c>
    </row>
    <row r="14" spans="1:7" x14ac:dyDescent="0.25">
      <c r="A14" s="456"/>
      <c r="B14" s="458"/>
      <c r="C14" s="175" t="s">
        <v>242</v>
      </c>
      <c r="D14" s="173" t="s">
        <v>229</v>
      </c>
      <c r="E14" s="173" t="s">
        <v>243</v>
      </c>
      <c r="F14" s="170" t="s">
        <v>215</v>
      </c>
    </row>
    <row r="15" spans="1:7" x14ac:dyDescent="0.25">
      <c r="A15" s="456"/>
      <c r="B15" s="458"/>
      <c r="C15" s="175" t="s">
        <v>118</v>
      </c>
      <c r="D15" s="173" t="s">
        <v>244</v>
      </c>
      <c r="E15" s="173" t="s">
        <v>245</v>
      </c>
      <c r="F15" s="170" t="s">
        <v>215</v>
      </c>
    </row>
    <row r="16" spans="1:7" ht="25.5" x14ac:dyDescent="0.25">
      <c r="A16" s="456"/>
      <c r="B16" s="458"/>
      <c r="C16" s="175" t="s">
        <v>246</v>
      </c>
      <c r="D16" s="176" t="s">
        <v>224</v>
      </c>
      <c r="E16" s="173" t="s">
        <v>247</v>
      </c>
      <c r="F16" s="178" t="s">
        <v>248</v>
      </c>
    </row>
    <row r="17" spans="1:6" ht="57" customHeight="1" x14ac:dyDescent="0.25">
      <c r="A17" s="456"/>
      <c r="B17" s="179" t="s">
        <v>249</v>
      </c>
      <c r="C17" s="172" t="s">
        <v>250</v>
      </c>
      <c r="D17" s="176" t="s">
        <v>251</v>
      </c>
      <c r="E17" s="176" t="s">
        <v>252</v>
      </c>
      <c r="F17" s="170" t="s">
        <v>215</v>
      </c>
    </row>
    <row r="18" spans="1:6" ht="63.75" x14ac:dyDescent="0.25">
      <c r="A18" s="456"/>
      <c r="B18" s="457" t="s">
        <v>253</v>
      </c>
      <c r="C18" s="172" t="s">
        <v>254</v>
      </c>
      <c r="D18" s="176" t="s">
        <v>255</v>
      </c>
      <c r="E18" s="176" t="s">
        <v>256</v>
      </c>
      <c r="F18" s="170" t="s">
        <v>215</v>
      </c>
    </row>
    <row r="19" spans="1:6" x14ac:dyDescent="0.25">
      <c r="A19" s="456"/>
      <c r="B19" s="457"/>
      <c r="C19" s="172" t="s">
        <v>257</v>
      </c>
      <c r="D19" s="176" t="s">
        <v>255</v>
      </c>
      <c r="E19" s="176" t="s">
        <v>258</v>
      </c>
      <c r="F19" s="170" t="s">
        <v>215</v>
      </c>
    </row>
    <row r="20" spans="1:6" x14ac:dyDescent="0.25">
      <c r="A20" s="450" t="s">
        <v>259</v>
      </c>
      <c r="B20" s="451"/>
      <c r="C20" s="451"/>
      <c r="D20" s="451"/>
      <c r="E20" s="451"/>
      <c r="F20" s="452"/>
    </row>
    <row r="21" spans="1:6" ht="90" customHeight="1" x14ac:dyDescent="0.25">
      <c r="A21" s="459" t="s">
        <v>260</v>
      </c>
      <c r="B21" s="460" t="s">
        <v>261</v>
      </c>
      <c r="C21" s="180" t="s">
        <v>262</v>
      </c>
      <c r="D21" s="173" t="s">
        <v>263</v>
      </c>
      <c r="E21" s="173" t="s">
        <v>264</v>
      </c>
      <c r="F21" s="170" t="s">
        <v>265</v>
      </c>
    </row>
    <row r="22" spans="1:6" x14ac:dyDescent="0.25">
      <c r="A22" s="459"/>
      <c r="B22" s="461"/>
      <c r="C22" s="172" t="s">
        <v>266</v>
      </c>
      <c r="D22" s="173" t="s">
        <v>267</v>
      </c>
      <c r="E22" s="176" t="s">
        <v>258</v>
      </c>
      <c r="F22" s="181" t="s">
        <v>268</v>
      </c>
    </row>
    <row r="23" spans="1:6" ht="25.5" x14ac:dyDescent="0.25">
      <c r="A23" s="459"/>
      <c r="B23" s="462"/>
      <c r="C23" s="172" t="s">
        <v>269</v>
      </c>
      <c r="D23" s="173" t="s">
        <v>270</v>
      </c>
      <c r="E23" s="176" t="s">
        <v>271</v>
      </c>
      <c r="F23" s="181" t="s">
        <v>268</v>
      </c>
    </row>
    <row r="24" spans="1:6" ht="83.25" customHeight="1" x14ac:dyDescent="0.25">
      <c r="A24" s="459"/>
      <c r="B24" s="463" t="s">
        <v>272</v>
      </c>
      <c r="C24" s="180" t="s">
        <v>273</v>
      </c>
      <c r="D24" s="173" t="s">
        <v>274</v>
      </c>
      <c r="E24" s="176" t="s">
        <v>275</v>
      </c>
      <c r="F24" s="170" t="s">
        <v>276</v>
      </c>
    </row>
    <row r="25" spans="1:6" x14ac:dyDescent="0.25">
      <c r="A25" s="459"/>
      <c r="B25" s="464"/>
      <c r="C25" s="172" t="s">
        <v>266</v>
      </c>
      <c r="D25" s="173" t="s">
        <v>267</v>
      </c>
      <c r="E25" s="176" t="s">
        <v>277</v>
      </c>
      <c r="F25" s="170" t="s">
        <v>276</v>
      </c>
    </row>
    <row r="26" spans="1:6" ht="25.5" x14ac:dyDescent="0.25">
      <c r="A26" s="459"/>
      <c r="B26" s="465"/>
      <c r="C26" s="172" t="s">
        <v>269</v>
      </c>
      <c r="F26" s="170" t="s">
        <v>276</v>
      </c>
    </row>
    <row r="27" spans="1:6" x14ac:dyDescent="0.25">
      <c r="A27" s="453" t="s">
        <v>278</v>
      </c>
      <c r="B27" s="454"/>
      <c r="C27" s="454"/>
      <c r="D27" s="454"/>
      <c r="E27" s="454"/>
      <c r="F27" s="455"/>
    </row>
    <row r="28" spans="1:6" ht="26.25" x14ac:dyDescent="0.25">
      <c r="A28" s="459" t="s">
        <v>279</v>
      </c>
      <c r="B28" s="460" t="s">
        <v>280</v>
      </c>
      <c r="C28" s="180" t="s">
        <v>281</v>
      </c>
      <c r="D28" s="173" t="s">
        <v>224</v>
      </c>
      <c r="E28" s="173" t="s">
        <v>224</v>
      </c>
      <c r="F28" s="170" t="s">
        <v>265</v>
      </c>
    </row>
    <row r="29" spans="1:6" x14ac:dyDescent="0.25">
      <c r="A29" s="459"/>
      <c r="B29" s="461"/>
      <c r="C29" s="172" t="s">
        <v>282</v>
      </c>
      <c r="D29" s="173" t="s">
        <v>224</v>
      </c>
      <c r="E29" s="173" t="s">
        <v>224</v>
      </c>
      <c r="F29" s="181" t="s">
        <v>268</v>
      </c>
    </row>
    <row r="30" spans="1:6" x14ac:dyDescent="0.25">
      <c r="A30" s="459"/>
      <c r="B30" s="462"/>
      <c r="C30" s="172" t="s">
        <v>130</v>
      </c>
      <c r="D30" s="173" t="s">
        <v>224</v>
      </c>
      <c r="E30" s="173" t="s">
        <v>224</v>
      </c>
      <c r="F30" s="181" t="s">
        <v>268</v>
      </c>
    </row>
    <row r="31" spans="1:6" ht="39" x14ac:dyDescent="0.25">
      <c r="A31" s="459"/>
      <c r="B31" s="460" t="s">
        <v>283</v>
      </c>
      <c r="C31" s="180" t="s">
        <v>284</v>
      </c>
      <c r="D31" s="173" t="s">
        <v>224</v>
      </c>
      <c r="E31" s="173" t="s">
        <v>224</v>
      </c>
      <c r="F31" s="170" t="s">
        <v>276</v>
      </c>
    </row>
    <row r="32" spans="1:6" x14ac:dyDescent="0.25">
      <c r="A32" s="459"/>
      <c r="B32" s="461"/>
      <c r="C32" s="172" t="s">
        <v>285</v>
      </c>
      <c r="D32" s="173" t="s">
        <v>224</v>
      </c>
      <c r="E32" s="173" t="s">
        <v>224</v>
      </c>
      <c r="F32" s="170" t="s">
        <v>276</v>
      </c>
    </row>
    <row r="33" spans="1:6" x14ac:dyDescent="0.25">
      <c r="A33" s="459"/>
      <c r="B33" s="462"/>
      <c r="C33" s="172" t="s">
        <v>127</v>
      </c>
      <c r="D33" s="173" t="s">
        <v>224</v>
      </c>
      <c r="E33" s="173" t="s">
        <v>224</v>
      </c>
      <c r="F33" s="170"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PLAN ACCION</vt:lpstr>
      <vt:lpstr>INSTRUCTIVO</vt:lpstr>
      <vt:lpstr>Hoja1</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2021-02-22T23:06:41Z</dcterms:modified>
</cp:coreProperties>
</file>