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tobon\Documents\Archivos JGT\2018 Planeacion\2018 Plan de Accion ART y Dependencias\1er Seguimiento\A publicar\"/>
    </mc:Choice>
  </mc:AlternateContent>
  <bookViews>
    <workbookView showHorizontalScroll="0" showVerticalScroll="0" showSheetTabs="0" xWindow="0" yWindow="0" windowWidth="6960" windowHeight="7905" xr2:uid="{00000000-000D-0000-FFFF-FFFF00000000}"/>
  </bookViews>
  <sheets>
    <sheet name="Plan_Accion_DEyE" sheetId="1" r:id="rId1"/>
    <sheet name="Listas" sheetId="2" state="hidden" r:id="rId2"/>
  </sheets>
  <definedNames>
    <definedName name="_xlnm._FilterDatabase" localSheetId="0" hidden="1">Plan_Accion_DEyE!$A$9:$M$30</definedName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0" i="1" l="1"/>
  <c r="AR29" i="1"/>
  <c r="AR25" i="1"/>
  <c r="AR16" i="1"/>
  <c r="AR11" i="1"/>
  <c r="AR10" i="1"/>
  <c r="AC30" i="1"/>
  <c r="AC29" i="1"/>
  <c r="AC16" i="1"/>
  <c r="AC11" i="1"/>
  <c r="AC10" i="1"/>
  <c r="C25" i="1"/>
  <c r="C16" i="1"/>
  <c r="C10" i="1"/>
</calcChain>
</file>

<file path=xl/sharedStrings.xml><?xml version="1.0" encoding="utf-8"?>
<sst xmlns="http://schemas.openxmlformats.org/spreadsheetml/2006/main" count="164" uniqueCount="135">
  <si>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</si>
  <si>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</si>
  <si>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</si>
  <si>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</si>
  <si>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</si>
  <si>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</si>
  <si>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</si>
  <si>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</si>
  <si>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</si>
  <si>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</si>
  <si>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</si>
  <si>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</si>
  <si>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</si>
  <si>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</si>
  <si>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</si>
  <si>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</si>
  <si>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</si>
  <si>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</si>
  <si>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</si>
  <si>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</si>
  <si>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</si>
  <si>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</si>
  <si>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</si>
  <si>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</si>
  <si>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</si>
  <si>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</si>
  <si>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</si>
  <si>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</si>
  <si>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</si>
  <si>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</si>
  <si>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</si>
  <si>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</si>
  <si>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</si>
  <si>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</si>
  <si>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</si>
  <si>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</si>
  <si>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</si>
  <si>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</si>
  <si>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</si>
  <si>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</si>
  <si>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</si>
  <si>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</si>
  <si>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</si>
  <si>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</si>
  <si>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</si>
  <si>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</si>
  <si>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</si>
  <si>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</si>
  <si>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</si>
  <si>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</si>
  <si>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</si>
  <si>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</si>
  <si>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</si>
  <si>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</si>
  <si>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</si>
  <si>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</si>
  <si>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</si>
  <si>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</si>
  <si>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</si>
  <si>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</si>
  <si>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</si>
  <si>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</si>
  <si>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</si>
  <si>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</si>
  <si>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</si>
  <si>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</si>
  <si>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</si>
  <si>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</si>
  <si>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</si>
  <si>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</si>
  <si>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</si>
  <si>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</si>
  <si>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</si>
  <si>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</si>
  <si>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</si>
  <si>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</si>
  <si>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Banco de Proyectos de la ART implementado</t>
  </si>
  <si>
    <t>Estrategia de financiamiento de los PDET</t>
  </si>
  <si>
    <t>Proyectar un documento instructivo para el ejercicio de la supervisión.</t>
  </si>
  <si>
    <t>Publicar tips de supervisión en la intranet</t>
  </si>
  <si>
    <t>Liquidacion de contratos y convenios subrogados</t>
  </si>
  <si>
    <t>Requerir a los supervisores para que radiquen informes de supervisión</t>
  </si>
  <si>
    <t>Proyectar actas de liquidación</t>
  </si>
  <si>
    <t>Informes de seguimiento PDET</t>
  </si>
  <si>
    <t>Adelantar la evaluación cualitativa de  PIC</t>
  </si>
  <si>
    <t>Realizar una propuesta del Índice de Renovación de Territorios y de su mecanismo de actualización</t>
  </si>
  <si>
    <t>Adelantar el proceso de levantamiento de información de la Línea Base PDET</t>
  </si>
  <si>
    <t>Construir una metodología de evaluación y seguimiento participativo</t>
  </si>
  <si>
    <t>Suscribir actas de liquidación</t>
  </si>
  <si>
    <t>Documento</t>
  </si>
  <si>
    <t>Actas suscritas</t>
  </si>
  <si>
    <t>Tips publicados en la intranet</t>
  </si>
  <si>
    <t>Informe</t>
  </si>
  <si>
    <t>Documento propuesta</t>
  </si>
  <si>
    <t xml:space="preserve">Documento </t>
  </si>
  <si>
    <t>Documento metodologico</t>
  </si>
  <si>
    <t xml:space="preserve">Documento con la identificación de las inversiones territoriales que le apuntan al Plan Marco de Implementación </t>
  </si>
  <si>
    <t>Lista de asistencia de jornadas realizadas</t>
  </si>
  <si>
    <t xml:space="preserve">Memorando o correos de requerimientos  a los supervisores </t>
  </si>
  <si>
    <t>Actas proyectadas</t>
  </si>
  <si>
    <t>Elaborar un documento que contega criterios técnicos, ambientales, financieros y jurídicos para la calificación y financiación de proyectos</t>
  </si>
  <si>
    <t>Realizar un documento con requerimientos funcionales para el sistema de información de seguimiento a la gestión ART</t>
  </si>
  <si>
    <t xml:space="preserve">Definir requerimientos de la solución tecnologica para el Banco de Proyectos de la ART </t>
  </si>
  <si>
    <t>Capacitar al equipo regional de la ART y a los usuarios sobre los procesos del Banco de Proyectos de la ART</t>
  </si>
  <si>
    <t>Publicar el banco de proyectos de la ART</t>
  </si>
  <si>
    <t>Documento con los marcos financieros de los PDET</t>
  </si>
  <si>
    <t>Herramientas para el ejercicio de la supervisión</t>
  </si>
  <si>
    <t>Actas y listas de asistencia</t>
  </si>
  <si>
    <t>Realizar seguimiento a los proyectos integrales de desarrollo</t>
  </si>
  <si>
    <t>Documento con las estrategias de financiación y cofinanciación de los programas y proyectos en los PDET-Nivel Regional-</t>
  </si>
  <si>
    <r>
      <t>Realizar jornadas de orientación a supervisores de contratos y convenios en el territorio-</t>
    </r>
    <r>
      <rPr>
        <b/>
        <sz val="10"/>
        <rFont val="Arial"/>
        <family val="2"/>
      </rPr>
      <t>Nivel Regional-</t>
    </r>
  </si>
  <si>
    <r>
      <t>Cofinanciar proyectos del banco de proyectos de los PATR</t>
    </r>
    <r>
      <rPr>
        <b/>
        <sz val="10"/>
        <rFont val="Arial"/>
        <family val="2"/>
      </rPr>
      <t>-Nivel Regional-</t>
    </r>
  </si>
  <si>
    <t>Se proyecto el instructivo y esta en revisión por parte de la Dirección de Ejecución y Evaluación de Proyectos</t>
  </si>
  <si>
    <t>Estas capacitaciones se desarrollaran en las 16 regiones PDET, para este periodo no se han realizado capacitaciones</t>
  </si>
  <si>
    <t>Para este periodo no se han realizado capacitaciones</t>
  </si>
  <si>
    <t xml:space="preserve">Se han proyectado diez (10) actas de liquidación </t>
  </si>
  <si>
    <t>Se han suscrito seis (6) actas de liquidación</t>
  </si>
  <si>
    <t xml:space="preserve">Se está trabajando en los requerimientos funcionales de la Dirección General, razón por la cual estamos pendientes de la reunión con área de tecnología para iniciar el desarrollo </t>
  </si>
  <si>
    <t xml:space="preserve">En cumplimiento a esta actividad se ha desarrollado la metodólogia  "Tipologia de Municipios PDET" a partir de indicadores que diagnostícan la situación de los municipios PDET </t>
  </si>
  <si>
    <t xml:space="preserve">Se trabajará con apoyo de RIMISP para el desarrollo de esta metodología y se espera que a finalizar abril se entregue el informe </t>
  </si>
  <si>
    <t>Se ha avanzado en la construcción del formulario cuantitativo, la prueba piloto, asimismo, se ha adelantado el desarrollo de los instrumentos cualitativos y el levantamiento de entrevistas en la región Sierra Nevada Perija en Valledupar y San Diego</t>
  </si>
  <si>
    <t>Se han realizado con corte a marzo de 2018, 240 fichas  de seguimiento semanal a los programas internos de la Entidad</t>
  </si>
  <si>
    <t xml:space="preserve">Se está trabajando en la contratación del consultor experto para liderar la evaluación con apoyo de la cooperación estadounidense. </t>
  </si>
  <si>
    <t>La ART tiene presupuestado confinanciar algunos proyectos priorizados en los PATR</t>
  </si>
  <si>
    <t>Se realizó analisis de la fuentes de financiación con destinación especifica para paz y demas recursos ordinarios que pueden ser destinados a proyectos de inversión en el marco de la reforma rural integral</t>
  </si>
  <si>
    <t>Se  diseño la herramieta de identifiación de inversiones PDET de la cual se realizó un ejercicio piloto con la gobernación y municipios de la subregión sur del Tolima</t>
  </si>
  <si>
    <t>Se remitieron a la oficina tecnológica los requerimientos conceptuales para la construcción del Bancon de Proyectos ART- Obras por impuestos</t>
  </si>
  <si>
    <t>Se ha avanzado en la construcción de una metodologia de priorización de proyectos, municipios y sectores conforme a la constribución del proyecto a las brechas socieconómicas</t>
  </si>
  <si>
    <t>Meta Actividad</t>
  </si>
  <si>
    <t>Meta producto Anual</t>
  </si>
  <si>
    <t>Por demanda</t>
  </si>
  <si>
    <t xml:space="preserve">En este periodo se desarrollo una plataforma tecnologica la cual permite publicar de manera actualizada y permanente los proyectos a financiar, así mismo, que los contribuyentes se vinculen al pago de impuestos a través este mecanismo cumpliendo los requisitos estipulados, esta plataforma se puede consultar en el siguiente enlace http://obrasporimpuestos.renovacionterritorio.gov.co/
</t>
  </si>
  <si>
    <t>Desarrollar e implementar el  Banco de proyectos de inversión en las ZOMAC " Obras por Impuestos"</t>
  </si>
  <si>
    <t>Herramienta tecnolñogica y Documento</t>
  </si>
  <si>
    <t>Se realizó analisis de las inversiones ejecutadas por los territorios con cargo a las fuentes SGP y recursos 
 propios relacionadas con las estrategias del Plan Marco de Implementación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</si>
</sst>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  <font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9" tint="0.79998168889431442"/>
        <bgColor indexed="4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9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9" fontId="4" fillId="0" borderId="26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4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4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4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15" xfId="0" applyFont="1" applyFill="1" applyBorder="1" applyAlignment="1" applyProtection="1">
      <alignment horizontal="center" vertical="center" wrapText="1"/>
    </xf>
    <xf numFmtId="0" fontId="5" fillId="10" borderId="18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0" fontId="5" fillId="12" borderId="1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vertical="center" wrapText="1"/>
      <protection locked="0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0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17" fillId="13" borderId="11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20" xfId="0" applyNumberFormat="1" applyFont="1" applyBorder="1" applyAlignment="1" applyProtection="1">
      <alignment vertical="center" wrapText="1"/>
      <protection locked="0"/>
    </xf>
    <xf numFmtId="164" fontId="4" fillId="0" borderId="21" xfId="0" applyNumberFormat="1" applyFont="1" applyBorder="1" applyAlignment="1" applyProtection="1">
      <alignment vertical="center" wrapText="1"/>
      <protection locked="0"/>
    </xf>
    <xf numFmtId="9" fontId="8" fillId="6" borderId="11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top" wrapText="1"/>
    </xf>
    <xf numFmtId="14" fontId="4" fillId="8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4" fillId="9" borderId="1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165" fontId="18" fillId="0" borderId="1" xfId="1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64" fontId="16" fillId="9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14" fontId="4" fillId="8" borderId="9" xfId="0" applyNumberFormat="1" applyFont="1" applyFill="1" applyBorder="1" applyAlignment="1" applyProtection="1">
      <alignment horizontal="center" vertical="center" wrapText="1"/>
    </xf>
    <xf numFmtId="164" fontId="16" fillId="9" borderId="9" xfId="0" applyNumberFormat="1" applyFont="1" applyFill="1" applyBorder="1" applyAlignment="1" applyProtection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4" fillId="9" borderId="10" xfId="0" applyFont="1" applyFill="1" applyBorder="1" applyAlignment="1" applyProtection="1">
      <alignment horizontal="center" vertical="center" wrapText="1"/>
    </xf>
    <xf numFmtId="0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26" xfId="0" applyNumberFormat="1" applyFont="1" applyBorder="1" applyAlignment="1" applyProtection="1">
      <alignment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</xf>
    <xf numFmtId="0" fontId="5" fillId="14" borderId="31" xfId="0" applyFont="1" applyFill="1" applyBorder="1" applyAlignment="1" applyProtection="1">
      <alignment horizontal="center" vertical="center" wrapText="1"/>
    </xf>
    <xf numFmtId="0" fontId="5" fillId="14" borderId="16" xfId="0" applyFont="1" applyFill="1" applyBorder="1" applyAlignment="1" applyProtection="1">
      <alignment horizontal="center" vertical="center" wrapText="1"/>
    </xf>
    <xf numFmtId="0" fontId="5" fillId="15" borderId="3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9" borderId="1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9" borderId="1" xfId="0" applyNumberFormat="1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15" borderId="31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8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1931459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0"/>
  <sheetViews>
    <sheetView showGridLines="0" tabSelected="1" zoomScale="80" zoomScaleNormal="80" workbookViewId="0">
      <selection activeCell="L5" sqref="L5"/>
    </sheetView>
  </sheetViews>
  <sheetFormatPr baseColWidth="10" defaultColWidth="11.42578125" defaultRowHeight="12.75" x14ac:dyDescent="0.25"/>
  <cols>
    <col min="1" max="1" width="4.7109375" style="1" customWidth="1"/>
    <col min="2" max="2" width="35.140625" style="1" customWidth="1"/>
    <col min="3" max="3" width="39.85546875" style="19" customWidth="1"/>
    <col min="4" max="4" width="22.7109375" style="19" customWidth="1"/>
    <col min="5" max="5" width="13" style="19" customWidth="1"/>
    <col min="6" max="6" width="7.85546875" style="1" customWidth="1"/>
    <col min="7" max="7" width="37.85546875" style="1" customWidth="1"/>
    <col min="8" max="8" width="19.85546875" style="1" customWidth="1"/>
    <col min="9" max="9" width="13.28515625" style="1" customWidth="1"/>
    <col min="10" max="10" width="13.5703125" style="1" customWidth="1"/>
    <col min="11" max="11" width="23.42578125" style="1" customWidth="1"/>
    <col min="12" max="12" width="28.7109375" style="1" customWidth="1"/>
    <col min="13" max="13" width="40.7109375" style="1" customWidth="1"/>
    <col min="14" max="14" width="21.42578125" style="1" customWidth="1"/>
    <col min="15" max="15" width="22.5703125" style="1" customWidth="1"/>
    <col min="16" max="18" width="17.7109375" style="1" customWidth="1"/>
    <col min="19" max="27" width="17.7109375" style="1" hidden="1" customWidth="1"/>
    <col min="28" max="28" width="17.7109375" style="1" customWidth="1"/>
    <col min="29" max="29" width="15.42578125" style="1" customWidth="1"/>
    <col min="30" max="30" width="1" style="1" customWidth="1"/>
    <col min="31" max="33" width="21.85546875" style="1" customWidth="1"/>
    <col min="34" max="42" width="21.85546875" style="1" hidden="1" customWidth="1"/>
    <col min="43" max="43" width="13" style="1" customWidth="1"/>
    <col min="44" max="44" width="43.85546875" style="1" customWidth="1"/>
    <col min="45" max="45" width="1" style="1" customWidth="1"/>
    <col min="46" max="46" width="117.28515625" style="1" customWidth="1"/>
    <col min="47" max="16384" width="11.42578125" style="1"/>
  </cols>
  <sheetData>
    <row r="1" spans="1:46" ht="26.25" customHeight="1" x14ac:dyDescent="0.25">
      <c r="A1" s="87"/>
      <c r="B1" s="87"/>
      <c r="C1" s="87"/>
      <c r="D1" s="92" t="s">
        <v>0</v>
      </c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46" ht="26.25" customHeight="1" x14ac:dyDescent="0.25">
      <c r="A2" s="87"/>
      <c r="B2" s="87"/>
      <c r="C2" s="87"/>
      <c r="D2" s="92" t="s">
        <v>1</v>
      </c>
      <c r="E2" s="93"/>
      <c r="F2" s="93"/>
      <c r="G2" s="93"/>
      <c r="H2" s="93"/>
      <c r="I2" s="93"/>
      <c r="J2" s="93"/>
      <c r="K2" s="93"/>
      <c r="L2" s="93"/>
      <c r="M2" s="93"/>
      <c r="N2" s="94"/>
    </row>
    <row r="4" spans="1:46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46" ht="27" customHeight="1" x14ac:dyDescent="0.25">
      <c r="A5" s="2"/>
      <c r="B5" s="2"/>
      <c r="C5" s="88" t="s">
        <v>2</v>
      </c>
      <c r="D5" s="88"/>
      <c r="E5" s="88"/>
      <c r="F5" s="88"/>
      <c r="G5" s="124" t="s">
        <v>46</v>
      </c>
      <c r="H5" s="125"/>
      <c r="I5" s="125"/>
      <c r="J5" s="125"/>
      <c r="K5" s="126"/>
    </row>
    <row r="6" spans="1:46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</row>
    <row r="7" spans="1:46" ht="23.25" customHeight="1" thickBot="1" x14ac:dyDescent="0.3">
      <c r="A7" s="2"/>
      <c r="B7" s="2"/>
      <c r="C7" s="83" t="s">
        <v>4</v>
      </c>
      <c r="D7" s="84"/>
      <c r="E7" s="85"/>
      <c r="F7" s="86" t="s">
        <v>70</v>
      </c>
      <c r="G7" s="86"/>
      <c r="H7" s="74"/>
      <c r="I7" s="6"/>
      <c r="J7" s="6"/>
      <c r="K7" s="6"/>
      <c r="L7" s="6"/>
      <c r="M7" s="6"/>
    </row>
    <row r="8" spans="1:46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P8" s="89" t="s">
        <v>5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E8" s="89" t="s">
        <v>6</v>
      </c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1"/>
    </row>
    <row r="9" spans="1:46" ht="62.25" customHeight="1" thickBot="1" x14ac:dyDescent="0.3">
      <c r="A9" s="27" t="s">
        <v>7</v>
      </c>
      <c r="B9" s="28" t="s">
        <v>8</v>
      </c>
      <c r="C9" s="29" t="s">
        <v>9</v>
      </c>
      <c r="D9" s="75" t="s">
        <v>10</v>
      </c>
      <c r="E9" s="76" t="s">
        <v>129</v>
      </c>
      <c r="F9" s="95" t="s">
        <v>11</v>
      </c>
      <c r="G9" s="96"/>
      <c r="H9" s="77" t="s">
        <v>128</v>
      </c>
      <c r="I9" s="30" t="s">
        <v>12</v>
      </c>
      <c r="J9" s="30" t="s">
        <v>13</v>
      </c>
      <c r="K9" s="30" t="s">
        <v>14</v>
      </c>
      <c r="L9" s="30" t="s">
        <v>15</v>
      </c>
      <c r="M9" s="31" t="s">
        <v>16</v>
      </c>
      <c r="N9" s="33" t="s">
        <v>17</v>
      </c>
      <c r="O9" s="34" t="s">
        <v>71</v>
      </c>
      <c r="P9" s="7" t="s">
        <v>18</v>
      </c>
      <c r="Q9" s="8" t="s">
        <v>19</v>
      </c>
      <c r="R9" s="8" t="s">
        <v>20</v>
      </c>
      <c r="S9" s="8" t="s">
        <v>21</v>
      </c>
      <c r="T9" s="9" t="s">
        <v>22</v>
      </c>
      <c r="U9" s="9" t="s">
        <v>23</v>
      </c>
      <c r="V9" s="8" t="s">
        <v>24</v>
      </c>
      <c r="W9" s="9" t="s">
        <v>25</v>
      </c>
      <c r="X9" s="9" t="s">
        <v>26</v>
      </c>
      <c r="Y9" s="9" t="s">
        <v>27</v>
      </c>
      <c r="Z9" s="8" t="s">
        <v>28</v>
      </c>
      <c r="AA9" s="9" t="s">
        <v>29</v>
      </c>
      <c r="AB9" s="10" t="s">
        <v>30</v>
      </c>
      <c r="AC9" s="40" t="s">
        <v>74</v>
      </c>
      <c r="AE9" s="11" t="s">
        <v>18</v>
      </c>
      <c r="AF9" s="12" t="s">
        <v>19</v>
      </c>
      <c r="AG9" s="12" t="s">
        <v>20</v>
      </c>
      <c r="AH9" s="12" t="s">
        <v>21</v>
      </c>
      <c r="AI9" s="13" t="s">
        <v>22</v>
      </c>
      <c r="AJ9" s="13" t="s">
        <v>23</v>
      </c>
      <c r="AK9" s="12" t="s">
        <v>24</v>
      </c>
      <c r="AL9" s="13" t="s">
        <v>25</v>
      </c>
      <c r="AM9" s="13" t="s">
        <v>26</v>
      </c>
      <c r="AN9" s="13" t="s">
        <v>27</v>
      </c>
      <c r="AO9" s="12" t="s">
        <v>28</v>
      </c>
      <c r="AP9" s="13" t="s">
        <v>29</v>
      </c>
      <c r="AQ9" s="44" t="s">
        <v>30</v>
      </c>
      <c r="AR9" s="14" t="s">
        <v>75</v>
      </c>
      <c r="AT9" s="15" t="s">
        <v>31</v>
      </c>
    </row>
    <row r="10" spans="1:46" ht="49.5" customHeight="1" x14ac:dyDescent="0.25">
      <c r="A10" s="97">
        <v>1</v>
      </c>
      <c r="B10" s="103" t="s">
        <v>54</v>
      </c>
      <c r="C10" s="106" t="str">
        <f>+VLOOKUP($B10,Listas!$A$12:$B$18,2,FALSE)</f>
        <v>170 Planes Municipales de Renovación Territorial
16 PDETs</v>
      </c>
      <c r="D10" s="99" t="s">
        <v>83</v>
      </c>
      <c r="E10" s="101">
        <v>2</v>
      </c>
      <c r="F10" s="26">
        <v>1</v>
      </c>
      <c r="G10" s="53" t="s">
        <v>101</v>
      </c>
      <c r="H10" s="80">
        <v>1</v>
      </c>
      <c r="I10" s="54">
        <v>43102</v>
      </c>
      <c r="J10" s="54">
        <v>43281</v>
      </c>
      <c r="K10" s="54"/>
      <c r="L10" s="55"/>
      <c r="M10" s="56" t="s">
        <v>89</v>
      </c>
      <c r="N10" s="52"/>
      <c r="O10" s="52"/>
      <c r="P10" s="50"/>
      <c r="Q10" s="35"/>
      <c r="R10" s="35"/>
      <c r="S10" s="35"/>
      <c r="T10" s="35"/>
      <c r="U10" s="36"/>
      <c r="V10" s="36"/>
      <c r="W10" s="36"/>
      <c r="X10" s="36"/>
      <c r="Y10" s="36"/>
      <c r="Z10" s="36"/>
      <c r="AA10" s="36"/>
      <c r="AB10" s="16">
        <v>0</v>
      </c>
      <c r="AC10" s="72">
        <f>SUM(P10:AA10)</f>
        <v>0</v>
      </c>
      <c r="AE10" s="41"/>
      <c r="AF10" s="42"/>
      <c r="AG10" s="42"/>
      <c r="AH10" s="42"/>
      <c r="AI10" s="42"/>
      <c r="AJ10" s="43"/>
      <c r="AK10" s="43"/>
      <c r="AL10" s="43"/>
      <c r="AM10" s="43"/>
      <c r="AN10" s="43"/>
      <c r="AO10" s="43"/>
      <c r="AP10" s="43"/>
      <c r="AQ10" s="45"/>
      <c r="AR10" s="45">
        <f>SUM(AE10:AP10)</f>
        <v>0</v>
      </c>
      <c r="AT10" s="17" t="s">
        <v>117</v>
      </c>
    </row>
    <row r="11" spans="1:46" ht="16.5" customHeight="1" x14ac:dyDescent="0.25">
      <c r="A11" s="98"/>
      <c r="B11" s="104"/>
      <c r="C11" s="107"/>
      <c r="D11" s="100"/>
      <c r="E11" s="102"/>
      <c r="F11" s="26">
        <v>2</v>
      </c>
      <c r="G11" s="57" t="s">
        <v>84</v>
      </c>
      <c r="H11" s="78">
        <v>4</v>
      </c>
      <c r="I11" s="54">
        <v>43102</v>
      </c>
      <c r="J11" s="54">
        <v>43464</v>
      </c>
      <c r="K11" s="54"/>
      <c r="L11" s="58"/>
      <c r="M11" s="56" t="s">
        <v>92</v>
      </c>
      <c r="N11" s="52"/>
      <c r="O11" s="52"/>
      <c r="P11" s="51"/>
      <c r="Q11" s="37"/>
      <c r="R11" s="38"/>
      <c r="S11" s="37"/>
      <c r="T11" s="37"/>
      <c r="U11" s="39"/>
      <c r="V11" s="39"/>
      <c r="W11" s="39"/>
      <c r="X11" s="39"/>
      <c r="Y11" s="39"/>
      <c r="Z11" s="39"/>
      <c r="AA11" s="39"/>
      <c r="AB11" s="18">
        <v>0.25</v>
      </c>
      <c r="AC11" s="73">
        <f>SUM(P11:AA11)</f>
        <v>0</v>
      </c>
      <c r="AE11" s="41"/>
      <c r="AF11" s="42"/>
      <c r="AG11" s="42"/>
      <c r="AH11" s="42"/>
      <c r="AI11" s="42"/>
      <c r="AJ11" s="43"/>
      <c r="AK11" s="43"/>
      <c r="AL11" s="43"/>
      <c r="AM11" s="43"/>
      <c r="AN11" s="43"/>
      <c r="AO11" s="43"/>
      <c r="AP11" s="43"/>
      <c r="AQ11" s="45"/>
      <c r="AR11" s="45">
        <f t="shared" ref="AR11:AR30" si="0">SUM(AE11:AP11)</f>
        <v>0</v>
      </c>
      <c r="AT11" s="17" t="s">
        <v>122</v>
      </c>
    </row>
    <row r="12" spans="1:46" ht="41.25" customHeight="1" x14ac:dyDescent="0.25">
      <c r="A12" s="98"/>
      <c r="B12" s="104"/>
      <c r="C12" s="107"/>
      <c r="D12" s="100"/>
      <c r="E12" s="102"/>
      <c r="F12" s="26">
        <v>3</v>
      </c>
      <c r="G12" s="57" t="s">
        <v>85</v>
      </c>
      <c r="H12" s="78">
        <v>1</v>
      </c>
      <c r="I12" s="54">
        <v>43102</v>
      </c>
      <c r="J12" s="54">
        <v>43342</v>
      </c>
      <c r="K12" s="54"/>
      <c r="L12" s="58"/>
      <c r="M12" s="56" t="s">
        <v>93</v>
      </c>
      <c r="N12" s="52"/>
      <c r="O12" s="52"/>
      <c r="P12" s="51"/>
      <c r="Q12" s="37"/>
      <c r="R12" s="38"/>
      <c r="S12" s="37"/>
      <c r="T12" s="37"/>
      <c r="U12" s="39"/>
      <c r="V12" s="39"/>
      <c r="W12" s="39"/>
      <c r="X12" s="39"/>
      <c r="Y12" s="39"/>
      <c r="Z12" s="39"/>
      <c r="AA12" s="39"/>
      <c r="AB12" s="18">
        <v>0.25</v>
      </c>
      <c r="AC12" s="73"/>
      <c r="AE12" s="41"/>
      <c r="AF12" s="42"/>
      <c r="AG12" s="42"/>
      <c r="AH12" s="42"/>
      <c r="AI12" s="42"/>
      <c r="AJ12" s="43"/>
      <c r="AK12" s="43"/>
      <c r="AL12" s="43"/>
      <c r="AM12" s="43"/>
      <c r="AN12" s="43"/>
      <c r="AO12" s="43"/>
      <c r="AP12" s="43"/>
      <c r="AQ12" s="45"/>
      <c r="AR12" s="45"/>
      <c r="AT12" s="17" t="s">
        <v>118</v>
      </c>
    </row>
    <row r="13" spans="1:46" ht="26.25" customHeight="1" x14ac:dyDescent="0.25">
      <c r="A13" s="98"/>
      <c r="B13" s="104"/>
      <c r="C13" s="107"/>
      <c r="D13" s="100"/>
      <c r="E13" s="102"/>
      <c r="F13" s="26">
        <v>4</v>
      </c>
      <c r="G13" s="57" t="s">
        <v>86</v>
      </c>
      <c r="H13" s="78">
        <v>4</v>
      </c>
      <c r="I13" s="54">
        <v>43102</v>
      </c>
      <c r="J13" s="54">
        <v>43342</v>
      </c>
      <c r="K13" s="54"/>
      <c r="L13" s="58"/>
      <c r="M13" s="56" t="s">
        <v>94</v>
      </c>
      <c r="N13" s="52"/>
      <c r="O13" s="52"/>
      <c r="P13" s="51"/>
      <c r="Q13" s="37"/>
      <c r="R13" s="38"/>
      <c r="S13" s="37"/>
      <c r="T13" s="37"/>
      <c r="U13" s="39"/>
      <c r="V13" s="39"/>
      <c r="W13" s="39"/>
      <c r="X13" s="39"/>
      <c r="Y13" s="39"/>
      <c r="Z13" s="39"/>
      <c r="AA13" s="39"/>
      <c r="AB13" s="18">
        <v>0.4</v>
      </c>
      <c r="AC13" s="73"/>
      <c r="AE13" s="41"/>
      <c r="AF13" s="42"/>
      <c r="AG13" s="42"/>
      <c r="AH13" s="42"/>
      <c r="AI13" s="42"/>
      <c r="AJ13" s="43"/>
      <c r="AK13" s="43"/>
      <c r="AL13" s="43"/>
      <c r="AM13" s="43"/>
      <c r="AN13" s="43"/>
      <c r="AO13" s="43"/>
      <c r="AP13" s="43"/>
      <c r="AQ13" s="45"/>
      <c r="AR13" s="45"/>
      <c r="AT13" s="17" t="s">
        <v>120</v>
      </c>
    </row>
    <row r="14" spans="1:46" ht="30.75" customHeight="1" x14ac:dyDescent="0.25">
      <c r="A14" s="98"/>
      <c r="B14" s="104"/>
      <c r="C14" s="107"/>
      <c r="D14" s="100"/>
      <c r="E14" s="102"/>
      <c r="F14" s="26">
        <v>5</v>
      </c>
      <c r="G14" s="57" t="s">
        <v>87</v>
      </c>
      <c r="H14" s="78"/>
      <c r="I14" s="54">
        <v>43102</v>
      </c>
      <c r="J14" s="54">
        <v>43464</v>
      </c>
      <c r="K14" s="54"/>
      <c r="L14" s="58"/>
      <c r="M14" s="56" t="s">
        <v>95</v>
      </c>
      <c r="N14" s="52"/>
      <c r="O14" s="52"/>
      <c r="P14" s="51"/>
      <c r="Q14" s="37"/>
      <c r="R14" s="38"/>
      <c r="S14" s="37"/>
      <c r="T14" s="37"/>
      <c r="U14" s="39"/>
      <c r="V14" s="39"/>
      <c r="W14" s="39"/>
      <c r="X14" s="39"/>
      <c r="Y14" s="39"/>
      <c r="Z14" s="39"/>
      <c r="AA14" s="39"/>
      <c r="AB14" s="18">
        <v>0</v>
      </c>
      <c r="AC14" s="73"/>
      <c r="AE14" s="41"/>
      <c r="AF14" s="42"/>
      <c r="AG14" s="42"/>
      <c r="AH14" s="42"/>
      <c r="AI14" s="42"/>
      <c r="AJ14" s="43"/>
      <c r="AK14" s="43"/>
      <c r="AL14" s="43"/>
      <c r="AM14" s="43"/>
      <c r="AN14" s="43"/>
      <c r="AO14" s="43"/>
      <c r="AP14" s="43"/>
      <c r="AQ14" s="45"/>
      <c r="AR14" s="45"/>
      <c r="AT14" s="17" t="s">
        <v>119</v>
      </c>
    </row>
    <row r="15" spans="1:46" ht="30.75" customHeight="1" x14ac:dyDescent="0.25">
      <c r="A15" s="46"/>
      <c r="B15" s="105"/>
      <c r="C15" s="108"/>
      <c r="D15" s="59"/>
      <c r="E15" s="48"/>
      <c r="F15" s="26">
        <v>6</v>
      </c>
      <c r="G15" s="57" t="s">
        <v>108</v>
      </c>
      <c r="H15" s="78" t="s">
        <v>130</v>
      </c>
      <c r="I15" s="54">
        <v>43102</v>
      </c>
      <c r="J15" s="54">
        <v>43464</v>
      </c>
      <c r="K15" s="60">
        <v>500000000</v>
      </c>
      <c r="L15" s="58" t="s">
        <v>66</v>
      </c>
      <c r="M15" s="56" t="s">
        <v>92</v>
      </c>
      <c r="N15" s="49"/>
      <c r="O15" s="49"/>
      <c r="P15" s="51"/>
      <c r="Q15" s="37"/>
      <c r="R15" s="38"/>
      <c r="S15" s="37"/>
      <c r="T15" s="37"/>
      <c r="U15" s="39"/>
      <c r="V15" s="39"/>
      <c r="W15" s="39"/>
      <c r="X15" s="39"/>
      <c r="Y15" s="39"/>
      <c r="Z15" s="39"/>
      <c r="AA15" s="39"/>
      <c r="AB15" s="18"/>
      <c r="AC15" s="73"/>
      <c r="AE15" s="41"/>
      <c r="AF15" s="42"/>
      <c r="AG15" s="42"/>
      <c r="AH15" s="42"/>
      <c r="AI15" s="42"/>
      <c r="AJ15" s="43"/>
      <c r="AK15" s="43"/>
      <c r="AL15" s="43"/>
      <c r="AM15" s="43"/>
      <c r="AN15" s="43"/>
      <c r="AO15" s="43"/>
      <c r="AP15" s="43"/>
      <c r="AQ15" s="45"/>
      <c r="AR15" s="45"/>
      <c r="AT15" s="17" t="s">
        <v>121</v>
      </c>
    </row>
    <row r="16" spans="1:46" ht="43.5" customHeight="1" x14ac:dyDescent="0.25">
      <c r="A16" s="117">
        <v>5</v>
      </c>
      <c r="B16" s="120" t="s">
        <v>58</v>
      </c>
      <c r="C16" s="122" t="str">
        <f>+VLOOKUP($B16,Listas!$A$12:$B$18,2,FALSE)</f>
        <v>80 Proyectos cofinanciados del banco de proyectos de la ART
80 Proyectos con seguimiento y evaluación</v>
      </c>
      <c r="D16" s="114" t="s">
        <v>76</v>
      </c>
      <c r="E16" s="101">
        <v>1</v>
      </c>
      <c r="F16" s="26">
        <v>1</v>
      </c>
      <c r="G16" s="61" t="s">
        <v>102</v>
      </c>
      <c r="H16" s="79">
        <v>2</v>
      </c>
      <c r="I16" s="62">
        <v>43101</v>
      </c>
      <c r="J16" s="82">
        <v>43311</v>
      </c>
      <c r="K16" s="54"/>
      <c r="L16" s="58"/>
      <c r="M16" s="56" t="s">
        <v>94</v>
      </c>
      <c r="N16" s="109"/>
      <c r="O16" s="109" t="s">
        <v>35</v>
      </c>
      <c r="P16" s="51"/>
      <c r="Q16" s="37"/>
      <c r="R16" s="37"/>
      <c r="S16" s="37"/>
      <c r="T16" s="37"/>
      <c r="U16" s="39"/>
      <c r="V16" s="39"/>
      <c r="W16" s="39"/>
      <c r="X16" s="39"/>
      <c r="Y16" s="39"/>
      <c r="Z16" s="39"/>
      <c r="AA16" s="39"/>
      <c r="AB16" s="18">
        <v>0.25</v>
      </c>
      <c r="AC16" s="73">
        <f t="shared" ref="AC16:AC30" si="1">SUM(P16:AA16)</f>
        <v>0</v>
      </c>
      <c r="AE16" s="41"/>
      <c r="AF16" s="42"/>
      <c r="AG16" s="42"/>
      <c r="AH16" s="42"/>
      <c r="AI16" s="42"/>
      <c r="AJ16" s="43"/>
      <c r="AK16" s="43"/>
      <c r="AL16" s="43"/>
      <c r="AM16" s="43"/>
      <c r="AN16" s="43"/>
      <c r="AO16" s="43"/>
      <c r="AP16" s="43"/>
      <c r="AQ16" s="45"/>
      <c r="AR16" s="45">
        <f t="shared" si="0"/>
        <v>0</v>
      </c>
      <c r="AT16" s="17" t="s">
        <v>126</v>
      </c>
    </row>
    <row r="17" spans="1:46" ht="58.5" customHeight="1" x14ac:dyDescent="0.25">
      <c r="A17" s="118"/>
      <c r="B17" s="120"/>
      <c r="C17" s="122"/>
      <c r="D17" s="115"/>
      <c r="E17" s="102"/>
      <c r="F17" s="26">
        <v>2</v>
      </c>
      <c r="G17" s="61" t="s">
        <v>100</v>
      </c>
      <c r="H17" s="79">
        <v>2</v>
      </c>
      <c r="I17" s="62">
        <v>43101</v>
      </c>
      <c r="J17" s="62">
        <v>43251</v>
      </c>
      <c r="K17" s="54"/>
      <c r="L17" s="58"/>
      <c r="M17" s="56" t="s">
        <v>89</v>
      </c>
      <c r="N17" s="109"/>
      <c r="O17" s="109"/>
      <c r="P17" s="51"/>
      <c r="Q17" s="37"/>
      <c r="R17" s="37"/>
      <c r="S17" s="37"/>
      <c r="T17" s="37"/>
      <c r="U17" s="39"/>
      <c r="V17" s="39"/>
      <c r="W17" s="39"/>
      <c r="X17" s="39"/>
      <c r="Y17" s="39"/>
      <c r="Z17" s="39"/>
      <c r="AA17" s="39"/>
      <c r="AB17" s="18">
        <v>0.25</v>
      </c>
      <c r="AC17" s="73"/>
      <c r="AE17" s="41"/>
      <c r="AF17" s="42"/>
      <c r="AG17" s="42"/>
      <c r="AH17" s="42"/>
      <c r="AI17" s="42"/>
      <c r="AJ17" s="43"/>
      <c r="AK17" s="43"/>
      <c r="AL17" s="43"/>
      <c r="AM17" s="43"/>
      <c r="AN17" s="43"/>
      <c r="AO17" s="43"/>
      <c r="AP17" s="43"/>
      <c r="AQ17" s="45"/>
      <c r="AR17" s="45"/>
      <c r="AT17" s="17" t="s">
        <v>127</v>
      </c>
    </row>
    <row r="18" spans="1:46" ht="54.75" customHeight="1" x14ac:dyDescent="0.25">
      <c r="A18" s="118"/>
      <c r="B18" s="120"/>
      <c r="C18" s="122"/>
      <c r="D18" s="115"/>
      <c r="E18" s="102"/>
      <c r="F18" s="26">
        <v>3</v>
      </c>
      <c r="G18" s="1" t="s">
        <v>132</v>
      </c>
      <c r="H18" s="81">
        <v>1</v>
      </c>
      <c r="I18" s="62">
        <v>43221</v>
      </c>
      <c r="J18" s="62">
        <v>43311</v>
      </c>
      <c r="K18" s="54"/>
      <c r="L18" s="58"/>
      <c r="M18" s="56" t="s">
        <v>133</v>
      </c>
      <c r="N18" s="109"/>
      <c r="O18" s="109"/>
      <c r="P18" s="51"/>
      <c r="Q18" s="37"/>
      <c r="R18" s="37"/>
      <c r="S18" s="37"/>
      <c r="T18" s="37"/>
      <c r="U18" s="39"/>
      <c r="V18" s="39"/>
      <c r="W18" s="39"/>
      <c r="X18" s="39"/>
      <c r="Y18" s="39"/>
      <c r="Z18" s="39"/>
      <c r="AA18" s="39"/>
      <c r="AB18" s="18">
        <v>1</v>
      </c>
      <c r="AC18" s="73"/>
      <c r="AE18" s="41"/>
      <c r="AF18" s="42"/>
      <c r="AG18" s="42"/>
      <c r="AH18" s="42"/>
      <c r="AI18" s="42"/>
      <c r="AJ18" s="43"/>
      <c r="AK18" s="43"/>
      <c r="AL18" s="43"/>
      <c r="AM18" s="43"/>
      <c r="AN18" s="43"/>
      <c r="AO18" s="43"/>
      <c r="AP18" s="43"/>
      <c r="AQ18" s="45"/>
      <c r="AR18" s="45"/>
      <c r="AT18" s="17" t="s">
        <v>131</v>
      </c>
    </row>
    <row r="19" spans="1:46" ht="40.5" customHeight="1" x14ac:dyDescent="0.25">
      <c r="A19" s="118"/>
      <c r="B19" s="120"/>
      <c r="C19" s="122"/>
      <c r="D19" s="115"/>
      <c r="E19" s="102"/>
      <c r="F19" s="26">
        <v>4</v>
      </c>
      <c r="G19" s="61" t="s">
        <v>103</v>
      </c>
      <c r="H19" s="79"/>
      <c r="I19" s="62">
        <v>43221</v>
      </c>
      <c r="J19" s="63">
        <v>43373</v>
      </c>
      <c r="K19" s="54"/>
      <c r="L19" s="58"/>
      <c r="M19" s="56" t="s">
        <v>107</v>
      </c>
      <c r="N19" s="109"/>
      <c r="O19" s="109"/>
      <c r="P19" s="51"/>
      <c r="Q19" s="37"/>
      <c r="R19" s="37"/>
      <c r="S19" s="37"/>
      <c r="T19" s="37"/>
      <c r="U19" s="39"/>
      <c r="V19" s="39"/>
      <c r="W19" s="39"/>
      <c r="X19" s="39"/>
      <c r="Y19" s="39"/>
      <c r="Z19" s="39"/>
      <c r="AA19" s="39"/>
      <c r="AB19" s="18"/>
      <c r="AC19" s="73"/>
      <c r="AE19" s="41"/>
      <c r="AF19" s="42"/>
      <c r="AG19" s="42"/>
      <c r="AH19" s="42"/>
      <c r="AI19" s="42"/>
      <c r="AJ19" s="43"/>
      <c r="AK19" s="43"/>
      <c r="AL19" s="43"/>
      <c r="AM19" s="43"/>
      <c r="AN19" s="43"/>
      <c r="AO19" s="43"/>
      <c r="AP19" s="43"/>
      <c r="AQ19" s="45"/>
      <c r="AR19" s="45"/>
      <c r="AT19" s="17"/>
    </row>
    <row r="20" spans="1:46" ht="38.25" customHeight="1" x14ac:dyDescent="0.25">
      <c r="A20" s="118"/>
      <c r="B20" s="120"/>
      <c r="C20" s="122"/>
      <c r="D20" s="115"/>
      <c r="E20" s="102"/>
      <c r="F20" s="26">
        <v>5</v>
      </c>
      <c r="G20" s="1" t="s">
        <v>104</v>
      </c>
      <c r="H20" s="81"/>
      <c r="I20" s="62">
        <v>43313</v>
      </c>
      <c r="J20" s="63">
        <v>43465</v>
      </c>
      <c r="K20" s="54"/>
      <c r="L20" s="58"/>
      <c r="M20" s="56" t="s">
        <v>92</v>
      </c>
      <c r="N20" s="109"/>
      <c r="O20" s="109"/>
      <c r="P20" s="51"/>
      <c r="Q20" s="37"/>
      <c r="R20" s="37"/>
      <c r="S20" s="37"/>
      <c r="T20" s="37"/>
      <c r="U20" s="39"/>
      <c r="V20" s="39"/>
      <c r="W20" s="39"/>
      <c r="X20" s="39"/>
      <c r="Y20" s="39"/>
      <c r="Z20" s="39"/>
      <c r="AA20" s="39"/>
      <c r="AB20" s="18"/>
      <c r="AC20" s="73"/>
      <c r="AE20" s="41"/>
      <c r="AF20" s="42"/>
      <c r="AG20" s="42"/>
      <c r="AH20" s="42"/>
      <c r="AI20" s="42"/>
      <c r="AJ20" s="43"/>
      <c r="AK20" s="43"/>
      <c r="AL20" s="43"/>
      <c r="AM20" s="43"/>
      <c r="AN20" s="43"/>
      <c r="AO20" s="43"/>
      <c r="AP20" s="43"/>
      <c r="AQ20" s="45"/>
      <c r="AR20" s="45"/>
      <c r="AT20" s="17"/>
    </row>
    <row r="21" spans="1:46" ht="38.25" customHeight="1" x14ac:dyDescent="0.25">
      <c r="A21" s="118"/>
      <c r="B21" s="120"/>
      <c r="C21" s="122"/>
      <c r="D21" s="47"/>
      <c r="E21" s="48"/>
      <c r="F21" s="26">
        <v>6</v>
      </c>
      <c r="G21" s="61" t="s">
        <v>111</v>
      </c>
      <c r="H21" s="79"/>
      <c r="I21" s="62">
        <v>43252</v>
      </c>
      <c r="J21" s="63">
        <v>43465</v>
      </c>
      <c r="K21" s="60">
        <v>17310000000</v>
      </c>
      <c r="L21" s="58" t="s">
        <v>66</v>
      </c>
      <c r="M21" s="56"/>
      <c r="N21" s="49"/>
      <c r="O21" s="49"/>
      <c r="P21" s="51"/>
      <c r="Q21" s="37"/>
      <c r="R21" s="37"/>
      <c r="S21" s="37"/>
      <c r="T21" s="39"/>
      <c r="U21" s="39"/>
      <c r="V21" s="39"/>
      <c r="W21" s="39"/>
      <c r="X21" s="39"/>
      <c r="Y21" s="39"/>
      <c r="Z21" s="39"/>
      <c r="AA21" s="39"/>
      <c r="AB21" s="18"/>
      <c r="AC21" s="73"/>
      <c r="AE21" s="41"/>
      <c r="AF21" s="42"/>
      <c r="AG21" s="42"/>
      <c r="AH21" s="42"/>
      <c r="AI21" s="42"/>
      <c r="AJ21" s="43"/>
      <c r="AK21" s="43"/>
      <c r="AL21" s="43"/>
      <c r="AM21" s="43"/>
      <c r="AN21" s="43"/>
      <c r="AO21" s="43"/>
      <c r="AP21" s="43"/>
      <c r="AQ21" s="45"/>
      <c r="AR21" s="45"/>
      <c r="AT21" s="17" t="s">
        <v>123</v>
      </c>
    </row>
    <row r="22" spans="1:46" ht="51" x14ac:dyDescent="0.25">
      <c r="A22" s="118"/>
      <c r="B22" s="120"/>
      <c r="C22" s="122"/>
      <c r="D22" s="99" t="s">
        <v>77</v>
      </c>
      <c r="E22" s="116">
        <v>1</v>
      </c>
      <c r="F22" s="26">
        <v>1</v>
      </c>
      <c r="G22" s="61" t="s">
        <v>109</v>
      </c>
      <c r="H22" s="79">
        <v>2</v>
      </c>
      <c r="I22" s="62">
        <v>43132</v>
      </c>
      <c r="J22" s="82">
        <v>43281</v>
      </c>
      <c r="K22" s="54"/>
      <c r="L22" s="58"/>
      <c r="M22" s="56" t="s">
        <v>89</v>
      </c>
      <c r="N22" s="49"/>
      <c r="O22" s="49"/>
      <c r="P22" s="51"/>
      <c r="Q22" s="37"/>
      <c r="R22" s="37"/>
      <c r="S22" s="37"/>
      <c r="T22" s="39"/>
      <c r="U22" s="39"/>
      <c r="V22" s="39"/>
      <c r="W22" s="39"/>
      <c r="X22" s="39"/>
      <c r="Y22" s="39"/>
      <c r="Z22" s="39"/>
      <c r="AA22" s="39"/>
      <c r="AB22" s="18">
        <v>0.3</v>
      </c>
      <c r="AC22" s="73"/>
      <c r="AE22" s="41"/>
      <c r="AF22" s="42"/>
      <c r="AG22" s="42"/>
      <c r="AH22" s="42"/>
      <c r="AI22" s="42"/>
      <c r="AJ22" s="43"/>
      <c r="AK22" s="43"/>
      <c r="AL22" s="43"/>
      <c r="AM22" s="43"/>
      <c r="AN22" s="43"/>
      <c r="AO22" s="43"/>
      <c r="AP22" s="43"/>
      <c r="AQ22" s="45"/>
      <c r="AR22" s="45"/>
      <c r="AT22" s="17" t="s">
        <v>124</v>
      </c>
    </row>
    <row r="23" spans="1:46" ht="42.75" customHeight="1" x14ac:dyDescent="0.25">
      <c r="A23" s="118"/>
      <c r="B23" s="120"/>
      <c r="C23" s="122"/>
      <c r="D23" s="100"/>
      <c r="E23" s="116"/>
      <c r="F23" s="26">
        <v>2</v>
      </c>
      <c r="G23" s="61" t="s">
        <v>96</v>
      </c>
      <c r="H23" s="79">
        <v>2</v>
      </c>
      <c r="I23" s="62">
        <v>43146</v>
      </c>
      <c r="J23" s="62">
        <v>43281</v>
      </c>
      <c r="K23" s="54"/>
      <c r="L23" s="58"/>
      <c r="M23" s="56" t="s">
        <v>89</v>
      </c>
      <c r="N23" s="49"/>
      <c r="O23" s="49"/>
      <c r="P23" s="51"/>
      <c r="Q23" s="37"/>
      <c r="R23" s="37"/>
      <c r="S23" s="37"/>
      <c r="T23" s="39"/>
      <c r="U23" s="39"/>
      <c r="V23" s="39"/>
      <c r="W23" s="39"/>
      <c r="X23" s="39"/>
      <c r="Y23" s="39"/>
      <c r="Z23" s="39"/>
      <c r="AA23" s="39"/>
      <c r="AB23" s="18">
        <v>0.5</v>
      </c>
      <c r="AC23" s="73"/>
      <c r="AE23" s="41"/>
      <c r="AF23" s="42"/>
      <c r="AG23" s="42"/>
      <c r="AH23" s="42"/>
      <c r="AI23" s="42"/>
      <c r="AJ23" s="43"/>
      <c r="AK23" s="43"/>
      <c r="AL23" s="43"/>
      <c r="AM23" s="43"/>
      <c r="AN23" s="43"/>
      <c r="AO23" s="43"/>
      <c r="AP23" s="43"/>
      <c r="AQ23" s="45"/>
      <c r="AR23" s="45"/>
      <c r="AT23" s="17" t="s">
        <v>125</v>
      </c>
    </row>
    <row r="24" spans="1:46" ht="30.75" customHeight="1" x14ac:dyDescent="0.25">
      <c r="A24" s="118"/>
      <c r="B24" s="120"/>
      <c r="C24" s="122"/>
      <c r="D24" s="100"/>
      <c r="E24" s="116"/>
      <c r="F24" s="26">
        <v>3</v>
      </c>
      <c r="G24" s="61" t="s">
        <v>105</v>
      </c>
      <c r="H24" s="79">
        <v>2</v>
      </c>
      <c r="I24" s="62">
        <v>43132</v>
      </c>
      <c r="J24" s="62">
        <v>43281</v>
      </c>
      <c r="K24" s="64"/>
      <c r="L24" s="58"/>
      <c r="M24" s="56" t="s">
        <v>89</v>
      </c>
      <c r="N24" s="49"/>
      <c r="O24" s="49"/>
      <c r="P24" s="51"/>
      <c r="Q24" s="37"/>
      <c r="R24" s="37"/>
      <c r="S24" s="37"/>
      <c r="T24" s="39"/>
      <c r="U24" s="39"/>
      <c r="V24" s="39"/>
      <c r="W24" s="39"/>
      <c r="X24" s="39"/>
      <c r="Y24" s="39"/>
      <c r="Z24" s="39"/>
      <c r="AA24" s="39"/>
      <c r="AB24" s="18">
        <v>0.25</v>
      </c>
      <c r="AC24" s="73"/>
      <c r="AE24" s="41"/>
      <c r="AF24" s="42"/>
      <c r="AG24" s="42"/>
      <c r="AH24" s="42"/>
      <c r="AI24" s="42"/>
      <c r="AJ24" s="43"/>
      <c r="AK24" s="43"/>
      <c r="AL24" s="43"/>
      <c r="AM24" s="43"/>
      <c r="AN24" s="43"/>
      <c r="AO24" s="43"/>
      <c r="AP24" s="43"/>
      <c r="AQ24" s="45"/>
      <c r="AR24" s="45"/>
      <c r="AT24" s="17" t="s">
        <v>134</v>
      </c>
    </row>
    <row r="25" spans="1:46" ht="33.75" customHeight="1" x14ac:dyDescent="0.25">
      <c r="A25" s="119">
        <v>6</v>
      </c>
      <c r="B25" s="120" t="s">
        <v>59</v>
      </c>
      <c r="C25" s="122" t="str">
        <f>+VLOOKUP($B25,Listas!$A$12:$B$18,2,FALSE)</f>
        <v>Políticas de buen gobierno definidas e implementadas</v>
      </c>
      <c r="D25" s="99" t="s">
        <v>106</v>
      </c>
      <c r="E25" s="101">
        <v>2</v>
      </c>
      <c r="F25" s="26">
        <v>1</v>
      </c>
      <c r="G25" s="61" t="s">
        <v>78</v>
      </c>
      <c r="H25" s="78">
        <v>1</v>
      </c>
      <c r="I25" s="54">
        <v>43102</v>
      </c>
      <c r="J25" s="54">
        <v>43464</v>
      </c>
      <c r="K25" s="64"/>
      <c r="L25" s="65"/>
      <c r="M25" s="66" t="s">
        <v>89</v>
      </c>
      <c r="N25" s="109"/>
      <c r="O25" s="109" t="s">
        <v>35</v>
      </c>
      <c r="P25" s="51"/>
      <c r="Q25" s="37"/>
      <c r="R25" s="37"/>
      <c r="S25" s="37"/>
      <c r="T25" s="39"/>
      <c r="U25" s="39"/>
      <c r="V25" s="39"/>
      <c r="W25" s="39"/>
      <c r="X25" s="39"/>
      <c r="Y25" s="39"/>
      <c r="Z25" s="39"/>
      <c r="AA25" s="39"/>
      <c r="AB25" s="18">
        <v>1</v>
      </c>
      <c r="AC25" s="73">
        <v>1</v>
      </c>
      <c r="AE25" s="41"/>
      <c r="AF25" s="42"/>
      <c r="AG25" s="42"/>
      <c r="AH25" s="42"/>
      <c r="AI25" s="42"/>
      <c r="AJ25" s="43"/>
      <c r="AK25" s="43"/>
      <c r="AL25" s="43"/>
      <c r="AM25" s="43"/>
      <c r="AN25" s="43"/>
      <c r="AO25" s="43"/>
      <c r="AP25" s="43"/>
      <c r="AQ25" s="45"/>
      <c r="AR25" s="45">
        <f t="shared" si="0"/>
        <v>0</v>
      </c>
      <c r="AT25" s="17" t="s">
        <v>112</v>
      </c>
    </row>
    <row r="26" spans="1:46" ht="37.5" customHeight="1" x14ac:dyDescent="0.25">
      <c r="A26" s="119"/>
      <c r="B26" s="120"/>
      <c r="C26" s="122"/>
      <c r="D26" s="100"/>
      <c r="E26" s="102"/>
      <c r="F26" s="26">
        <v>2</v>
      </c>
      <c r="G26" s="61" t="s">
        <v>110</v>
      </c>
      <c r="H26" s="78">
        <v>16</v>
      </c>
      <c r="I26" s="54">
        <v>43102</v>
      </c>
      <c r="J26" s="54">
        <v>43434</v>
      </c>
      <c r="K26" s="64"/>
      <c r="L26" s="65"/>
      <c r="M26" s="66" t="s">
        <v>97</v>
      </c>
      <c r="N26" s="109"/>
      <c r="O26" s="109"/>
      <c r="P26" s="51"/>
      <c r="Q26" s="37"/>
      <c r="R26" s="37"/>
      <c r="S26" s="37"/>
      <c r="T26" s="39"/>
      <c r="U26" s="39"/>
      <c r="V26" s="39"/>
      <c r="W26" s="39"/>
      <c r="X26" s="39"/>
      <c r="Y26" s="39"/>
      <c r="Z26" s="39"/>
      <c r="AA26" s="39"/>
      <c r="AB26" s="18">
        <v>0</v>
      </c>
      <c r="AC26" s="73"/>
      <c r="AE26" s="41"/>
      <c r="AF26" s="42"/>
      <c r="AG26" s="42"/>
      <c r="AH26" s="42"/>
      <c r="AI26" s="42"/>
      <c r="AJ26" s="43"/>
      <c r="AK26" s="43"/>
      <c r="AL26" s="43"/>
      <c r="AM26" s="43"/>
      <c r="AN26" s="43"/>
      <c r="AO26" s="43"/>
      <c r="AP26" s="43"/>
      <c r="AQ26" s="45"/>
      <c r="AR26" s="45"/>
      <c r="AT26" s="17" t="s">
        <v>113</v>
      </c>
    </row>
    <row r="27" spans="1:46" ht="19.5" customHeight="1" x14ac:dyDescent="0.25">
      <c r="A27" s="119"/>
      <c r="B27" s="120"/>
      <c r="C27" s="122"/>
      <c r="D27" s="110"/>
      <c r="E27" s="112"/>
      <c r="F27" s="26">
        <v>3</v>
      </c>
      <c r="G27" s="61" t="s">
        <v>79</v>
      </c>
      <c r="H27" s="78">
        <v>12</v>
      </c>
      <c r="I27" s="54">
        <v>43102</v>
      </c>
      <c r="J27" s="54">
        <v>43464</v>
      </c>
      <c r="K27" s="64"/>
      <c r="L27" s="65"/>
      <c r="M27" s="66" t="s">
        <v>91</v>
      </c>
      <c r="N27" s="109"/>
      <c r="O27" s="109"/>
      <c r="P27" s="51"/>
      <c r="Q27" s="37"/>
      <c r="R27" s="37"/>
      <c r="S27" s="37"/>
      <c r="T27" s="39"/>
      <c r="U27" s="39"/>
      <c r="V27" s="39"/>
      <c r="W27" s="39"/>
      <c r="X27" s="39"/>
      <c r="Y27" s="39"/>
      <c r="Z27" s="39"/>
      <c r="AA27" s="39"/>
      <c r="AB27" s="18">
        <v>0</v>
      </c>
      <c r="AC27" s="73"/>
      <c r="AE27" s="41"/>
      <c r="AF27" s="42"/>
      <c r="AG27" s="42"/>
      <c r="AH27" s="42"/>
      <c r="AI27" s="42"/>
      <c r="AJ27" s="43"/>
      <c r="AK27" s="43"/>
      <c r="AL27" s="43"/>
      <c r="AM27" s="43"/>
      <c r="AN27" s="43"/>
      <c r="AO27" s="43"/>
      <c r="AP27" s="43"/>
      <c r="AQ27" s="45"/>
      <c r="AR27" s="45"/>
      <c r="AT27" s="17" t="s">
        <v>114</v>
      </c>
    </row>
    <row r="28" spans="1:46" ht="26.25" customHeight="1" x14ac:dyDescent="0.25">
      <c r="A28" s="119"/>
      <c r="B28" s="120"/>
      <c r="C28" s="122"/>
      <c r="D28" s="99" t="s">
        <v>80</v>
      </c>
      <c r="E28" s="101">
        <v>45</v>
      </c>
      <c r="F28" s="26">
        <v>1</v>
      </c>
      <c r="G28" s="61" t="s">
        <v>81</v>
      </c>
      <c r="H28" s="78">
        <v>45</v>
      </c>
      <c r="I28" s="54">
        <v>43102</v>
      </c>
      <c r="J28" s="54">
        <v>43464</v>
      </c>
      <c r="K28" s="64"/>
      <c r="L28" s="65"/>
      <c r="M28" s="66" t="s">
        <v>98</v>
      </c>
      <c r="N28" s="109"/>
      <c r="O28" s="109"/>
      <c r="P28" s="51"/>
      <c r="Q28" s="37"/>
      <c r="R28" s="37"/>
      <c r="S28" s="37"/>
      <c r="T28" s="39"/>
      <c r="U28" s="39"/>
      <c r="V28" s="39"/>
      <c r="W28" s="39"/>
      <c r="X28" s="39"/>
      <c r="Y28" s="39"/>
      <c r="Z28" s="39"/>
      <c r="AA28" s="39"/>
      <c r="AB28" s="18">
        <v>0.22</v>
      </c>
      <c r="AC28" s="73"/>
      <c r="AE28" s="41"/>
      <c r="AF28" s="42"/>
      <c r="AG28" s="42"/>
      <c r="AH28" s="42"/>
      <c r="AI28" s="42"/>
      <c r="AJ28" s="43"/>
      <c r="AK28" s="43"/>
      <c r="AL28" s="43"/>
      <c r="AM28" s="43"/>
      <c r="AN28" s="43"/>
      <c r="AO28" s="43"/>
      <c r="AP28" s="43"/>
      <c r="AQ28" s="45"/>
      <c r="AR28" s="45"/>
      <c r="AT28" s="17"/>
    </row>
    <row r="29" spans="1:46" ht="23.25" customHeight="1" x14ac:dyDescent="0.25">
      <c r="A29" s="119"/>
      <c r="B29" s="120"/>
      <c r="C29" s="122"/>
      <c r="D29" s="100"/>
      <c r="E29" s="102"/>
      <c r="F29" s="26">
        <v>2</v>
      </c>
      <c r="G29" s="61" t="s">
        <v>82</v>
      </c>
      <c r="H29" s="78">
        <v>45</v>
      </c>
      <c r="I29" s="54">
        <v>43102</v>
      </c>
      <c r="J29" s="54">
        <v>43464</v>
      </c>
      <c r="K29" s="64"/>
      <c r="L29" s="65"/>
      <c r="M29" s="66" t="s">
        <v>99</v>
      </c>
      <c r="N29" s="109"/>
      <c r="O29" s="109"/>
      <c r="P29" s="51"/>
      <c r="Q29" s="37"/>
      <c r="R29" s="37"/>
      <c r="S29" s="37"/>
      <c r="T29" s="39"/>
      <c r="U29" s="39"/>
      <c r="V29" s="39"/>
      <c r="W29" s="39"/>
      <c r="X29" s="39"/>
      <c r="Y29" s="39"/>
      <c r="Z29" s="39"/>
      <c r="AA29" s="39"/>
      <c r="AB29" s="18">
        <v>0.22</v>
      </c>
      <c r="AC29" s="73">
        <f t="shared" si="1"/>
        <v>0</v>
      </c>
      <c r="AE29" s="41"/>
      <c r="AF29" s="42"/>
      <c r="AG29" s="42"/>
      <c r="AH29" s="42"/>
      <c r="AI29" s="42"/>
      <c r="AJ29" s="43"/>
      <c r="AK29" s="43"/>
      <c r="AL29" s="43"/>
      <c r="AM29" s="43"/>
      <c r="AN29" s="43"/>
      <c r="AO29" s="43"/>
      <c r="AP29" s="43"/>
      <c r="AQ29" s="45"/>
      <c r="AR29" s="45">
        <f t="shared" si="0"/>
        <v>0</v>
      </c>
      <c r="AT29" s="17" t="s">
        <v>115</v>
      </c>
    </row>
    <row r="30" spans="1:46" ht="21" customHeight="1" thickBot="1" x14ac:dyDescent="0.3">
      <c r="A30" s="119"/>
      <c r="B30" s="121"/>
      <c r="C30" s="123"/>
      <c r="D30" s="111"/>
      <c r="E30" s="113"/>
      <c r="F30" s="32">
        <v>3</v>
      </c>
      <c r="G30" s="67" t="s">
        <v>88</v>
      </c>
      <c r="H30" s="32">
        <v>45</v>
      </c>
      <c r="I30" s="68">
        <v>43102</v>
      </c>
      <c r="J30" s="68">
        <v>43464</v>
      </c>
      <c r="K30" s="69"/>
      <c r="L30" s="70"/>
      <c r="M30" s="71" t="s">
        <v>90</v>
      </c>
      <c r="N30" s="109"/>
      <c r="O30" s="109"/>
      <c r="P30" s="51"/>
      <c r="Q30" s="37"/>
      <c r="R30" s="37"/>
      <c r="S30" s="37"/>
      <c r="T30" s="39"/>
      <c r="U30" s="39"/>
      <c r="V30" s="39"/>
      <c r="W30" s="39"/>
      <c r="X30" s="39"/>
      <c r="Y30" s="39"/>
      <c r="Z30" s="39"/>
      <c r="AA30" s="39"/>
      <c r="AB30" s="18">
        <v>0.13</v>
      </c>
      <c r="AC30" s="73">
        <f t="shared" si="1"/>
        <v>0</v>
      </c>
      <c r="AE30" s="41"/>
      <c r="AF30" s="42"/>
      <c r="AG30" s="42"/>
      <c r="AH30" s="42"/>
      <c r="AI30" s="42"/>
      <c r="AJ30" s="43"/>
      <c r="AK30" s="43"/>
      <c r="AL30" s="43"/>
      <c r="AM30" s="43"/>
      <c r="AN30" s="43"/>
      <c r="AO30" s="43"/>
      <c r="AP30" s="43"/>
      <c r="AQ30" s="45"/>
      <c r="AR30" s="45">
        <f t="shared" si="0"/>
        <v>0</v>
      </c>
      <c r="AT30" s="17" t="s">
        <v>116</v>
      </c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AS10 AE16:AR21 AS11:AT21 P10:AR15 AC16:AD30 AB25:AB30 AE22:AT30" name="Rango1"/>
    <protectedRange algorithmName="SHA-512" hashValue="SaR4WPEEBcme6nU8FP6feMLbxjOj5vPWVfMgYyUF3qkw4bt1ZC5dLSB4pDuC0aJpUH313bT6lJyasf0hrZwfHw==" saltValue="N+ahJoEuNYX9P/AgdkDOWw==" spinCount="100000" sqref="AB16:AB24" name="Rango1_4"/>
    <protectedRange algorithmName="SHA-512" hashValue="SaR4WPEEBcme6nU8FP6feMLbxjOj5vPWVfMgYyUF3qkw4bt1ZC5dLSB4pDuC0aJpUH313bT6lJyasf0hrZwfHw==" saltValue="N+ahJoEuNYX9P/AgdkDOWw==" spinCount="100000" sqref="P25:AA30" name="Rango1_1"/>
    <protectedRange algorithmName="SHA-512" hashValue="SaR4WPEEBcme6nU8FP6feMLbxjOj5vPWVfMgYyUF3qkw4bt1ZC5dLSB4pDuC0aJpUH313bT6lJyasf0hrZwfHw==" saltValue="N+ahJoEuNYX9P/AgdkDOWw==" spinCount="100000" sqref="P16:AA24" name="Rango1_4_1"/>
    <protectedRange algorithmName="SHA-512" hashValue="SaR4WPEEBcme6nU8FP6feMLbxjOj5vPWVfMgYyUF3qkw4bt1ZC5dLSB4pDuC0aJpUH313bT6lJyasf0hrZwfHw==" saltValue="N+ahJoEuNYX9P/AgdkDOWw==" spinCount="100000" sqref="AT10" name="Rango1_2"/>
  </protectedRanges>
  <autoFilter ref="A9:M30" xr:uid="{00000000-0009-0000-0000-000000000000}">
    <filterColumn colId="5" showButton="0"/>
  </autoFilter>
  <mergeCells count="33">
    <mergeCell ref="A16:A24"/>
    <mergeCell ref="A25:A30"/>
    <mergeCell ref="B25:B30"/>
    <mergeCell ref="C25:C30"/>
    <mergeCell ref="B16:B24"/>
    <mergeCell ref="C16:C24"/>
    <mergeCell ref="D25:D27"/>
    <mergeCell ref="D28:D30"/>
    <mergeCell ref="E25:E27"/>
    <mergeCell ref="E28:E30"/>
    <mergeCell ref="D16:D20"/>
    <mergeCell ref="E16:E20"/>
    <mergeCell ref="D22:D24"/>
    <mergeCell ref="E22:E24"/>
    <mergeCell ref="O25:O30"/>
    <mergeCell ref="O16:O20"/>
    <mergeCell ref="P8:AC8"/>
    <mergeCell ref="N16:N20"/>
    <mergeCell ref="N25:N30"/>
    <mergeCell ref="F9:G9"/>
    <mergeCell ref="A10:A14"/>
    <mergeCell ref="D10:D14"/>
    <mergeCell ref="E10:E14"/>
    <mergeCell ref="B10:B15"/>
    <mergeCell ref="C10:C15"/>
    <mergeCell ref="C7:E7"/>
    <mergeCell ref="F7:G7"/>
    <mergeCell ref="A1:C2"/>
    <mergeCell ref="C5:F5"/>
    <mergeCell ref="AE8:AR8"/>
    <mergeCell ref="D1:N1"/>
    <mergeCell ref="D2:N2"/>
    <mergeCell ref="G5:K5"/>
  </mergeCells>
  <dataValidations count="7">
    <dataValidation type="date" allowBlank="1" showInputMessage="1" showErrorMessage="1" sqref="I10:J30 K10:K23" xr:uid="{00000000-0002-0000-0000-000000000000}">
      <formula1>43101</formula1>
      <formula2>43465</formula2>
    </dataValidation>
    <dataValidation type="list" allowBlank="1" showInputMessage="1" showErrorMessage="1" sqref="N10:N30" xr:uid="{00000000-0002-0000-0000-000001000000}">
      <formula1>Administrativo</formula1>
    </dataValidation>
    <dataValidation type="list" allowBlank="1" showInputMessage="1" showErrorMessage="1" sqref="L10:L30" xr:uid="{00000000-0002-0000-0000-000002000000}">
      <formula1>Rubro</formula1>
    </dataValidation>
    <dataValidation type="list" allowBlank="1" showInputMessage="1" showErrorMessage="1" sqref="O10:O30" xr:uid="{00000000-0002-0000-0000-000003000000}">
      <formula1>Anticorrupcion</formula1>
    </dataValidation>
    <dataValidation type="whole" allowBlank="1" showInputMessage="1" showErrorMessage="1" sqref="AR10:AR30 AE10:AP30" xr:uid="{00000000-0002-0000-0000-000004000000}">
      <formula1>0</formula1>
      <formula2>100000000000</formula2>
    </dataValidation>
    <dataValidation type="whole" allowBlank="1" showInputMessage="1" showErrorMessage="1" sqref="K24:K30" xr:uid="{00000000-0002-0000-0000-000005000000}">
      <formula1>0</formula1>
      <formula2>100000000</formula2>
    </dataValidation>
    <dataValidation type="list" allowBlank="1" showInputMessage="1" showErrorMessage="1" sqref="G5" xr:uid="{00000000-0002-0000-0000-000006000000}">
      <formula1>Dependencias</formula1>
    </dataValidation>
  </dataValidations>
  <printOptions horizontalCentered="1" verticalCentered="1"/>
  <pageMargins left="0.17" right="0.17" top="0.3" bottom="0.36" header="0.31496062992125984" footer="0.31496062992125984"/>
  <pageSetup scale="10" fitToHeight="0" orientation="portrait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Listas!$A$13:$A$18</xm:f>
          </x14:formula1>
          <xm:sqref>B25:B30 B10 B16:B21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20" t="s">
        <v>39</v>
      </c>
      <c r="B1" s="21"/>
    </row>
    <row r="2" spans="1:2" x14ac:dyDescent="0.25">
      <c r="A2" s="22" t="s">
        <v>40</v>
      </c>
      <c r="B2" s="21"/>
    </row>
    <row r="3" spans="1:2" x14ac:dyDescent="0.25">
      <c r="A3" s="22" t="s">
        <v>3</v>
      </c>
      <c r="B3" s="21"/>
    </row>
    <row r="4" spans="1:2" x14ac:dyDescent="0.25">
      <c r="A4" s="22" t="s">
        <v>41</v>
      </c>
      <c r="B4" s="21"/>
    </row>
    <row r="5" spans="1:2" x14ac:dyDescent="0.25">
      <c r="A5" s="22" t="s">
        <v>42</v>
      </c>
      <c r="B5" s="21"/>
    </row>
    <row r="6" spans="1:2" x14ac:dyDescent="0.25">
      <c r="A6" s="22" t="s">
        <v>43</v>
      </c>
      <c r="B6" s="21"/>
    </row>
    <row r="7" spans="1:2" x14ac:dyDescent="0.25">
      <c r="A7" s="22" t="s">
        <v>44</v>
      </c>
      <c r="B7" s="21"/>
    </row>
    <row r="8" spans="1:2" x14ac:dyDescent="0.25">
      <c r="A8" s="22" t="s">
        <v>45</v>
      </c>
      <c r="B8" s="21"/>
    </row>
    <row r="9" spans="1:2" x14ac:dyDescent="0.25">
      <c r="A9" s="22" t="s">
        <v>46</v>
      </c>
      <c r="B9" s="21"/>
    </row>
    <row r="10" spans="1:2" x14ac:dyDescent="0.25">
      <c r="A10" s="22" t="s">
        <v>47</v>
      </c>
      <c r="B10" s="21"/>
    </row>
    <row r="11" spans="1:2" x14ac:dyDescent="0.25">
      <c r="A11" s="23"/>
      <c r="B11" s="21"/>
    </row>
    <row r="12" spans="1:2" ht="16.5" x14ac:dyDescent="0.25">
      <c r="A12" s="20" t="s">
        <v>48</v>
      </c>
      <c r="B12" s="20" t="s">
        <v>49</v>
      </c>
    </row>
    <row r="13" spans="1:2" ht="49.5" x14ac:dyDescent="0.25">
      <c r="A13" s="24" t="s">
        <v>54</v>
      </c>
      <c r="B13" s="24" t="s">
        <v>60</v>
      </c>
    </row>
    <row r="14" spans="1:2" ht="33" x14ac:dyDescent="0.25">
      <c r="A14" s="24" t="s">
        <v>55</v>
      </c>
      <c r="B14" s="24" t="s">
        <v>61</v>
      </c>
    </row>
    <row r="15" spans="1:2" ht="66" x14ac:dyDescent="0.25">
      <c r="A15" s="24" t="s">
        <v>56</v>
      </c>
      <c r="B15" s="24" t="s">
        <v>72</v>
      </c>
    </row>
    <row r="16" spans="1:2" ht="33" x14ac:dyDescent="0.25">
      <c r="A16" s="24" t="s">
        <v>57</v>
      </c>
      <c r="B16" s="24" t="s">
        <v>73</v>
      </c>
    </row>
    <row r="17" spans="1:2" ht="49.5" x14ac:dyDescent="0.25">
      <c r="A17" s="24" t="s">
        <v>58</v>
      </c>
      <c r="B17" s="24" t="s">
        <v>62</v>
      </c>
    </row>
    <row r="18" spans="1:2" ht="49.5" x14ac:dyDescent="0.25">
      <c r="A18" s="24" t="s">
        <v>59</v>
      </c>
      <c r="B18" s="24" t="s">
        <v>63</v>
      </c>
    </row>
    <row r="19" spans="1:2" x14ac:dyDescent="0.25">
      <c r="A19" s="23"/>
      <c r="B19" s="21"/>
    </row>
    <row r="20" spans="1:2" x14ac:dyDescent="0.25">
      <c r="A20" s="23"/>
      <c r="B20" s="21"/>
    </row>
    <row r="21" spans="1:2" ht="16.5" x14ac:dyDescent="0.25">
      <c r="A21" s="20" t="s">
        <v>50</v>
      </c>
      <c r="B21" s="21"/>
    </row>
    <row r="22" spans="1:2" ht="60" x14ac:dyDescent="0.25">
      <c r="A22" s="25" t="s">
        <v>64</v>
      </c>
      <c r="B22" s="21"/>
    </row>
    <row r="23" spans="1:2" ht="60" x14ac:dyDescent="0.25">
      <c r="A23" s="25" t="s">
        <v>65</v>
      </c>
      <c r="B23" s="21"/>
    </row>
    <row r="24" spans="1:2" ht="45" x14ac:dyDescent="0.25">
      <c r="A24" s="25" t="s">
        <v>66</v>
      </c>
      <c r="B24" s="21"/>
    </row>
    <row r="25" spans="1:2" ht="45" x14ac:dyDescent="0.25">
      <c r="A25" s="25" t="s">
        <v>67</v>
      </c>
      <c r="B25" s="21"/>
    </row>
    <row r="26" spans="1:2" ht="60" x14ac:dyDescent="0.25">
      <c r="A26" s="25" t="s">
        <v>68</v>
      </c>
      <c r="B26" s="21"/>
    </row>
    <row r="27" spans="1:2" ht="45" x14ac:dyDescent="0.25">
      <c r="A27" s="25" t="s">
        <v>69</v>
      </c>
      <c r="B27" s="21"/>
    </row>
    <row r="28" spans="1:2" ht="16.5" x14ac:dyDescent="0.25">
      <c r="A28" s="24" t="s">
        <v>37</v>
      </c>
      <c r="B28" s="21"/>
    </row>
    <row r="29" spans="1:2" x14ac:dyDescent="0.25">
      <c r="A29" s="21"/>
      <c r="B29" s="21"/>
    </row>
    <row r="30" spans="1:2" x14ac:dyDescent="0.25">
      <c r="A30" s="21"/>
      <c r="B30" s="21"/>
    </row>
    <row r="31" spans="1:2" ht="16.5" x14ac:dyDescent="0.25">
      <c r="A31" s="20" t="s">
        <v>51</v>
      </c>
      <c r="B31" s="21"/>
    </row>
    <row r="32" spans="1:2" ht="16.5" x14ac:dyDescent="0.25">
      <c r="A32" s="24" t="s">
        <v>32</v>
      </c>
      <c r="B32" s="21"/>
    </row>
    <row r="33" spans="1:2" ht="16.5" x14ac:dyDescent="0.25">
      <c r="A33" s="24" t="s">
        <v>34</v>
      </c>
      <c r="B33" s="21"/>
    </row>
    <row r="34" spans="1:2" ht="16.5" x14ac:dyDescent="0.25">
      <c r="A34" s="24" t="s">
        <v>38</v>
      </c>
      <c r="B34" s="21"/>
    </row>
    <row r="35" spans="1:2" ht="16.5" x14ac:dyDescent="0.25">
      <c r="A35" s="24" t="s">
        <v>52</v>
      </c>
      <c r="B35" s="21"/>
    </row>
    <row r="36" spans="1:2" ht="16.5" x14ac:dyDescent="0.25">
      <c r="A36" s="24" t="s">
        <v>36</v>
      </c>
      <c r="B36" s="21"/>
    </row>
    <row r="37" spans="1:2" x14ac:dyDescent="0.25">
      <c r="A37" s="21"/>
      <c r="B37" s="21"/>
    </row>
    <row r="38" spans="1:2" ht="16.5" x14ac:dyDescent="0.25">
      <c r="A38" s="20" t="s">
        <v>53</v>
      </c>
      <c r="B38" s="21"/>
    </row>
    <row r="39" spans="1:2" ht="16.5" x14ac:dyDescent="0.25">
      <c r="A39" s="24" t="s">
        <v>35</v>
      </c>
      <c r="B39" s="21"/>
    </row>
    <row r="40" spans="1:2" ht="16.5" x14ac:dyDescent="0.25">
      <c r="A40" s="24" t="s">
        <v>33</v>
      </c>
      <c r="B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Plan_Accion_DEyE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Juan Guillermo Tobon Gonzalez</cp:lastModifiedBy>
  <cp:lastPrinted>2018-03-09T19:28:41Z</cp:lastPrinted>
  <dcterms:created xsi:type="dcterms:W3CDTF">2018-01-29T14:53:07Z</dcterms:created>
  <dcterms:modified xsi:type="dcterms:W3CDTF">2018-04-30T21:16:56Z</dcterms:modified>
</cp:coreProperties>
</file>