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66925"/>
  <mc:AlternateContent xmlns:mc="http://schemas.openxmlformats.org/markup-compatibility/2006">
    <mc:Choice Requires="x15">
      <x15ac:absPath xmlns:x15ac="http://schemas.microsoft.com/office/spreadsheetml/2010/11/ac" url="D:\STELLA 2020\2021\PLAN ACCION 2021\SEGUIM PAI 2021\"/>
    </mc:Choice>
  </mc:AlternateContent>
  <xr:revisionPtr revIDLastSave="0" documentId="13_ncr:1_{E99389B2-3B66-422B-B884-17257550AB92}" xr6:coauthVersionLast="47" xr6:coauthVersionMax="47" xr10:uidLastSave="{00000000-0000-0000-0000-000000000000}"/>
  <bookViews>
    <workbookView xWindow="-30" yWindow="60" windowWidth="20490" windowHeight="10920" xr2:uid="{00000000-000D-0000-FFFF-FFFF00000000}"/>
  </bookViews>
  <sheets>
    <sheet name="PAI 2021" sheetId="2" r:id="rId1"/>
    <sheet name="PAI Control ajustes" sheetId="5" r:id="rId2"/>
  </sheets>
  <externalReferences>
    <externalReference r:id="rId3"/>
  </externalReferences>
  <definedNames>
    <definedName name="_xlnm._FilterDatabase" localSheetId="0" hidden="1">'PAI 2021'!$A$21:$DI$67</definedName>
    <definedName name="_xlnm.Print_Area" localSheetId="0">'PAI 2021'!$A$1:$AJ$64</definedName>
    <definedName name="productoe">'[1]No eliminar'!$C$33:$C$57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65" i="2" l="1"/>
  <c r="U64" i="2"/>
  <c r="T64" i="2"/>
  <c r="AI40" i="2" l="1"/>
  <c r="AI41" i="2"/>
  <c r="AI42" i="2"/>
  <c r="AH38" i="2" l="1"/>
  <c r="AI39" i="2"/>
  <c r="AH32" i="2"/>
  <c r="AH51" i="2"/>
  <c r="AH52" i="2"/>
  <c r="AH53" i="2" l="1"/>
  <c r="AH54" i="2"/>
  <c r="AH55" i="2"/>
  <c r="AH56" i="2"/>
  <c r="AH57" i="2"/>
  <c r="AH58" i="2"/>
  <c r="AH24" i="2" l="1"/>
  <c r="AH23" i="2"/>
  <c r="AH26" i="2" l="1"/>
  <c r="AH22" i="2"/>
  <c r="AE50" i="2" l="1"/>
  <c r="Y50" i="2"/>
  <c r="AH50" i="2" l="1"/>
  <c r="AH33" i="2" l="1"/>
  <c r="AH34" i="2"/>
  <c r="AH35" i="2"/>
</calcChain>
</file>

<file path=xl/sharedStrings.xml><?xml version="1.0" encoding="utf-8"?>
<sst xmlns="http://schemas.openxmlformats.org/spreadsheetml/2006/main" count="680" uniqueCount="263">
  <si>
    <t>OBJETIVOS ESTRATÉGICOS</t>
  </si>
  <si>
    <t>PRODUCTO ESTRATEGICO</t>
  </si>
  <si>
    <t xml:space="preserve">Iniciativas Gestionadas </t>
  </si>
  <si>
    <t xml:space="preserve">FUENTES  DE FINANCIACION </t>
  </si>
  <si>
    <t>Plan estrategico de Posicionamiento</t>
  </si>
  <si>
    <t xml:space="preserve">ACTIVIDADES </t>
  </si>
  <si>
    <t xml:space="preserve">RESPONSABLE </t>
  </si>
  <si>
    <t>FECHA DE INICIO</t>
  </si>
  <si>
    <t>Versión</t>
  </si>
  <si>
    <t>Control de versiones Plan de Acción Institucional</t>
  </si>
  <si>
    <t>TRIM I</t>
  </si>
  <si>
    <t>TRIM II</t>
  </si>
  <si>
    <t>TRIM III</t>
  </si>
  <si>
    <t>TRIM IV</t>
  </si>
  <si>
    <t>TOTAL VIGENCIA</t>
  </si>
  <si>
    <t>PROG</t>
  </si>
  <si>
    <t>EJEC</t>
  </si>
  <si>
    <t>META 2021</t>
  </si>
  <si>
    <t>Aprobación inicial</t>
  </si>
  <si>
    <t>Fecha de Publicación Inicial</t>
  </si>
  <si>
    <t>Título del documento:</t>
  </si>
  <si>
    <t>Descripción</t>
  </si>
  <si>
    <t>Plan de Acción Institucional  - PAI</t>
  </si>
  <si>
    <t>Periodicidad de segumiento:</t>
  </si>
  <si>
    <t>Oficina de Planeación</t>
  </si>
  <si>
    <t>ARTICULACIÓN CON PLAN NACIONAL DE DESARROLLO</t>
  </si>
  <si>
    <t>LINEA ESTRATEGICAS</t>
  </si>
  <si>
    <t>OBJETIVOS DE DESARROLLO SOSTENIBLE - ODS</t>
  </si>
  <si>
    <t>DERECHOS HUMANOS (DDHH)</t>
  </si>
  <si>
    <t>Derecho fundamental que se garantiza</t>
  </si>
  <si>
    <t>Código</t>
  </si>
  <si>
    <t>Normatividad Aplicable:</t>
  </si>
  <si>
    <t>Oficina de Planeación de ART</t>
  </si>
  <si>
    <t>Integralidad MIPG:</t>
  </si>
  <si>
    <t>En coherencia con los lineamientos del Modelo Integrado de Planeación y Gestión - MIPG, se integran los planes institucionales y estratégicos; según dispone el Decreto1499 de 2017 y el artículo 74 de la Ley 1474 de 2011</t>
  </si>
  <si>
    <t xml:space="preserve">Trimestral
Decreto 1080 de 2015 artículo 2.2.22.3.8 numeral 1. “Aprobar y hacer seguimiento, por lo menos una vez cada tres meses, a las acciones y estrategias adoptadas para la operación del Modelo Integrado de Planeación y Gestión – MIPG”. </t>
  </si>
  <si>
    <t>Descripción del cambio realizado</t>
  </si>
  <si>
    <t>A continuación se exponen los ajustes al Plan de Acción Institucional - PAI</t>
  </si>
  <si>
    <t>PLAN INSTITUCIONAL INTEGRADO</t>
  </si>
  <si>
    <t>DIMENSIÓN MIPG</t>
  </si>
  <si>
    <t>Es META CUATRIENIO
SI/NO</t>
  </si>
  <si>
    <t>INDICADOR</t>
  </si>
  <si>
    <t>Alineación estrategica Institucional</t>
  </si>
  <si>
    <t>Programación y seguimiento de acciones estrategicas institucionales</t>
  </si>
  <si>
    <t>Fecha de Publicación Versiones actualizadas</t>
  </si>
  <si>
    <t>% DE EJEC</t>
  </si>
  <si>
    <t>SEGUIMIENTO EN LA VIGENCIA 2021</t>
  </si>
  <si>
    <t xml:space="preserve">Versión Inicial: </t>
  </si>
  <si>
    <t>Fecha de aprobación del cambio(s)</t>
  </si>
  <si>
    <t>Tiempo de ejecución</t>
  </si>
  <si>
    <t>FECHA FINALIZACIÓN</t>
  </si>
  <si>
    <t>Orden</t>
  </si>
  <si>
    <t>Pacto por la Construcción de Paz</t>
  </si>
  <si>
    <t>Diseñar e Implementar modelos de sustitución de cultivos de uso ilícito en aquellos territorios que para el efecto determine el Consejo Directivo de la ART</t>
  </si>
  <si>
    <t>Diseñar e implementar el modelo de gobierno de información para la producción y administración de información asociada con la implementación de los PDET y consolidar el banco de proyectos de inversión</t>
  </si>
  <si>
    <t>Diseñar e implementar los mecanismos de seguimiento, monitoreo y evaluación asociados a la implementación de los PDET, que permitan orientar la toma de decisiones frente a los resultados esperados mediante el uso de herramientas de análisis de datos y ejercicios de prospectiva</t>
  </si>
  <si>
    <t>Implementar un plan estratégico de pedagogía, divulgación y posicionamiento, que visibilice las transformaciones en los territorios priorizados, genere sentido de pertenencia, y promueva la irreversibilidad de los PDET</t>
  </si>
  <si>
    <t>Garantizar una gestión efectiva que responda a las necesidades de los usuarios y/o ciudadanos internos y externos con altos estándares de calidad</t>
  </si>
  <si>
    <t>Implementar estrategias para el fortalecimiento de capacidades territoriales, de manera coordinada con las entidades  competentes, con los gobiernos y autoridades locales y con los actores estratégicos territoriales para contribuir a la estabilización de zonas priorizadas</t>
  </si>
  <si>
    <t>Implementar estrategias que promuevan la estructuración y ejecución de proyectos  de ordenamiento social de la propiedad, desarrollo económico, social, ambiental,  infraestructura y hábitat, así como de reconciliación en las zonas priorizadas</t>
  </si>
  <si>
    <t>SI</t>
  </si>
  <si>
    <t>Está ALINEADO AL PLAN ESTRATEGICO SECTORIAL
SI/NO</t>
  </si>
  <si>
    <t>Evaluación de Resultados</t>
  </si>
  <si>
    <t>Salud
Agua
Vivienda
Alimentación
Educación
Medio ambiente adecuado y saludable
Cultural</t>
  </si>
  <si>
    <t>Articulación Nación-Territorio</t>
  </si>
  <si>
    <t xml:space="preserve">Mecanismo Especial de Consulta   implementado </t>
  </si>
  <si>
    <t>NO</t>
  </si>
  <si>
    <t>Instancias MEC con planes de trabajo para la operatividad en la implementación y seguimiento de las iniciativas étnicas.</t>
  </si>
  <si>
    <t>1.	Definir los planes de trabajo de las Instancias MEC en las 15 Subregiones PDET
2.	Identificar las estrategias y/o proyectos y/o aliados estratégicos que promuevan las rutas de implementación de las iniciativas propias étnicas 2021 por subregión.
3.	Operativización  de las iniciativas propias étnicas incluidas en: PDT, HdR, PME y Planes de Trabajo 2021.
4.	Seguimiento a la implementación de las iniciativas propias étnicas contenidas en los planes de trabajo 2021, HdR, PME y PDT.
5.	Seguimiento a las ejecuciones de las obras, proyectos y programas derivadas de la implementación de las iniciativas propias étnicas en los territorios.</t>
  </si>
  <si>
    <t>4. Derechos Económicos, Sociales y Ambientales</t>
  </si>
  <si>
    <t xml:space="preserve"> 6.Derecho Igualdad, No discriminación y respeto por las identidades</t>
  </si>
  <si>
    <t>Grupos Étnicos</t>
  </si>
  <si>
    <t xml:space="preserve">Hojas de Ruta en operación </t>
  </si>
  <si>
    <t xml:space="preserve">Hojas de Ruta en funcionamiento y guiando la implementación de largo plazo de los PDET </t>
  </si>
  <si>
    <t>1.	Realizar la validación de 16 hojas de ruta con los actores territoriales de las 16 subregiones PDET
2.	Posicionar las 16 hojas de ruta como referente estratégico en las agendas de gestión con todas las fuentes de financiación
3.	Posicionar las 16 hojas de ruta apropiadas por los diferentes actores territoriales para el seguimiento a largo plazo
4.	Posicionar las 16 hojas de ruta con fuerza jurídica para apoyar su implementación</t>
  </si>
  <si>
    <t>8. Agenda de transición y construcción de paz</t>
  </si>
  <si>
    <t>Cofinanciación de Proyectos</t>
  </si>
  <si>
    <t>7. Gestión publica Transparente y lucha contra la corrupción</t>
  </si>
  <si>
    <t>Gestión con valores para resultados</t>
  </si>
  <si>
    <t xml:space="preserve">Mecanismos de Gobernanza
</t>
  </si>
  <si>
    <t xml:space="preserve">Gestión Presupuestal y Eficiencia del Gasto Público </t>
  </si>
  <si>
    <t xml:space="preserve">1.	Definir la Estrategia de cofinanciación aprobada por el Consejo Directivo, que contenga: Lineamientos proceso de cofinanciación 2021
	Identificación proyectos cofinanciables 
	Calificación y selección de proyectos conforme a los criterios definidos
	Proceso de contratación y ejecución
	Identificación de socios estratégicos para la cofinanciación de proyectos
	Ejecución y Seguimiento </t>
  </si>
  <si>
    <t xml:space="preserve">DPGI
Equipo HdR Dirección General </t>
  </si>
  <si>
    <t>DPGI
Subdirección de Financiamiento</t>
  </si>
  <si>
    <t xml:space="preserve">Obras por Impuestos </t>
  </si>
  <si>
    <t>Trazador Presupuestal de Construcción de Paz  PDET</t>
  </si>
  <si>
    <t>OCAD PAZ</t>
  </si>
  <si>
    <t>$ 250.000 millones</t>
  </si>
  <si>
    <t>1.	Conformar el Banco de Proyectos de Obras por Impuestos para los 3 cierres: 31 diciembre 2020, 01 marzo y 01 septiembre 2021. 
2.	Aprobar la vinculación del impuesto y la suscripción de Convenios a contribuyentes
3.	Gestionar el inicio de ejecución de proyectos aprobados en Obras por Impuestos 2021
4.	Implementar la estrategia de comunicaciones para divulgar resultados y socializar los mecanismos de Obras por Impuestos</t>
  </si>
  <si>
    <t xml:space="preserve">$1,2 billones </t>
  </si>
  <si>
    <t xml:space="preserve">Recursos Movilizados a través del trazador Construcción de PAZ </t>
  </si>
  <si>
    <t>1.	Alistamiento Gestión Sectorial Trazador y articulación con Planes de Acción 2021
2.	Rondas Sectoriales Técnicas Trazador Paz – PDET
3.	Interoperabilidad PGN y desarrollo SUIFP: Asociación iniciativas y regionalización Inversión PGN – PDET
4.	Incidencia en la elaboración del Anexo de Gasto de la Ley de Presupuesto 2022</t>
  </si>
  <si>
    <t xml:space="preserve">Recursos Movilizados a través OCAD PAZ </t>
  </si>
  <si>
    <t>DPGI
Subdirección de Programación y Coordinación</t>
  </si>
  <si>
    <t>DPGI
Subdirección de Fortalecimiento</t>
  </si>
  <si>
    <t>Socialización e  incidencia PDET a nivel regional y municipal</t>
  </si>
  <si>
    <t xml:space="preserve">Fortalecimiento institucional </t>
  </si>
  <si>
    <t xml:space="preserve">Fortalecimiento organizativo </t>
  </si>
  <si>
    <t xml:space="preserve">Encuentros de socialización realizados a nivel regional y municipal </t>
  </si>
  <si>
    <t xml:space="preserve">Municipios fortalecidos </t>
  </si>
  <si>
    <t>1.	Implementar las 36 Instancias de Gerencia en los municipios PDET pendientes, con el apoyo del DAFP para completar las Instancias en los 170 municipios.
2.	Brindar capacitación y asistencia técnica a 170 municipios PDET en la alineación de iniciativas PDET a los instrumentos de planeación territorial del municipio.
3.	Capacitar 170 municipios en el fortalecimiento de las capacidades en el ciclo de proyectos.
4.	Formular 28 proyectos para la  gestión de recursos para la  actualización de los POT.</t>
  </si>
  <si>
    <t>Gestión con valores para resultados - Participación</t>
  </si>
  <si>
    <t xml:space="preserve">Planes Maestros de Estructuración </t>
  </si>
  <si>
    <t xml:space="preserve">Salud
Agua
Vivienda
Alimentación
Educación
Medio ambiente adecuado y saludable
</t>
  </si>
  <si>
    <t>DEEP</t>
  </si>
  <si>
    <t>Obras PDET</t>
  </si>
  <si>
    <t xml:space="preserve">Obras PDET terminadas </t>
  </si>
  <si>
    <t>Proyectos integradores</t>
  </si>
  <si>
    <t>Pacto por la Legalidad</t>
  </si>
  <si>
    <t>Sustitución de Cultivos Ilícitos</t>
  </si>
  <si>
    <t>Gestión con valores para resultados
Gobierno digital (servicios y gobierno abierto)</t>
  </si>
  <si>
    <t>Plan Estratégico de Tecnologías de la Información y las Comunicaciones ­ PETI</t>
  </si>
  <si>
    <t>Modelo de gobierno de información en implementación</t>
  </si>
  <si>
    <t>Modelo de gobierno de información</t>
  </si>
  <si>
    <t>DIPRO
Subdirección de Gestión de la Información</t>
  </si>
  <si>
    <t>1.	Definir las instancias de gobierno del modelo de información
2.	Establecer las políticas, procesos y procedimientos para el gobierno de información.
3.	Aplicar las reglas de gobierno de información en los procesos de la Agencia
4.	Realizar validación y análisis de calidad a la información</t>
  </si>
  <si>
    <t>Sistema de Seguimiento y Monitoreo PDET</t>
  </si>
  <si>
    <t xml:space="preserve">Portal de consulta sobre avance PDET implementado </t>
  </si>
  <si>
    <t>Central de Información</t>
  </si>
  <si>
    <t>Compromiso institucional con los Pdet</t>
  </si>
  <si>
    <t>Pacto por una gestión Pública Efectiva</t>
  </si>
  <si>
    <t>Talento humano</t>
  </si>
  <si>
    <t>Plan Institucional de Archivos de la Entidad ­PINAR</t>
  </si>
  <si>
    <t>Plan Conservación Documental
Plan Preservación Digital</t>
  </si>
  <si>
    <t>Plan Estratégico de Talento Humano</t>
  </si>
  <si>
    <t>Plan Institucional de Capacitación</t>
  </si>
  <si>
    <t>Plan Anticorrupción y de Atención al Ciudadano</t>
  </si>
  <si>
    <t>Secretaria General</t>
  </si>
  <si>
    <t>Gestión con valores para resultados
Servicio al Ciudadano</t>
  </si>
  <si>
    <t>Gestión del Conocimiento y la Innovación</t>
  </si>
  <si>
    <t>Información y Comunicación
Gestión Documental</t>
  </si>
  <si>
    <t xml:space="preserve">Información y Comunicación
</t>
  </si>
  <si>
    <t>Gestión de Archivos</t>
  </si>
  <si>
    <t>Implementar la Estrategia de la Polìtca de Gestión del Conocimiento-ART</t>
  </si>
  <si>
    <t xml:space="preserve">Plan de implementación 2020-2021  de la Polìtca Gestión del Conocmiento </t>
  </si>
  <si>
    <t>A partir de lo dispuesto en la Ley 152 de 1994, Ley 1474 de 2011, Decreto 2482 de 2012, Ley 1757 de 2015, Decreto 1499 de 2017 y Decreto 612 de 2018, que determinan las directrices frente a la  formulación, planeación, ejecución y seguimiento a la gestión, publicación del plan de acción y la integración de la planeación y la gestión</t>
  </si>
  <si>
    <t>Participación
Igualdad
Derecho de petición</t>
  </si>
  <si>
    <t>Plan Estratégico Institucional
Plan Anual de Adquisiones
Proyecto de inversión</t>
  </si>
  <si>
    <t xml:space="preserve">Plan Estratégico Institucional
Plan Anual de Adquisiones
</t>
  </si>
  <si>
    <t>Plan Estratégico Institucional
Plan Anual de Adquisiones
Proyecto de inversión
PNIS</t>
  </si>
  <si>
    <t>DSCI</t>
  </si>
  <si>
    <t>Modelos de Sustitución</t>
  </si>
  <si>
    <t>Área responsable:</t>
  </si>
  <si>
    <t>Sistema de alertas en operación</t>
  </si>
  <si>
    <t>1.	Realización de ejercicios de analítica y prospectiva
2.	Contratación de licenciamiento de software para analítica de datos
3.	Diseño de evaluación Línea Base PDET</t>
  </si>
  <si>
    <t>200 ML</t>
  </si>
  <si>
    <t>Frecuencia de medición</t>
  </si>
  <si>
    <t>Trimestral</t>
  </si>
  <si>
    <t>Metros lineales de archivo intervenido segunda fase de aplicación de las TVD</t>
  </si>
  <si>
    <t>Semestral</t>
  </si>
  <si>
    <t>I semestre:  10% proceso contractual
II semestre: 90% aplicación de TVD a 200ML</t>
  </si>
  <si>
    <t>I Semestre:50%  *Realizar una inspección y monitoreos al sistema de almacenamiento e instalaciones físicas del archivo central. *Desarrollar actividades del sistema de gestión documental de acuerdo con los principios establecidos para los sistemas de gestión de documentos electrónicos de archivo. 
II Semestre: 50% Realizar una inspección y monitoreos al sistema de almacenamiento e instalaciones físicas del archivo central y elaborar plan de emergencias para los documentos del archivo central.                                                                                            *Desarrollar actividades del sistema de gestión documental de acuerdo con los principios establecidos para los sistemas de gestión de documentos electrónicos de archivo.</t>
  </si>
  <si>
    <t xml:space="preserve">Generar cultura de servicio al ciudadano a través de cursos interactivos dirigidos a los funcionarios y contratistas 
I Semestre: 100 funcionarios y/o contratistas capacitados.
II Semestre:  100 funcionarios y/o contratistas capacitados.  </t>
  </si>
  <si>
    <t>Atención al cuidanano</t>
  </si>
  <si>
    <t>Plan Institucional de Gestión Ambiental- PIGART</t>
  </si>
  <si>
    <t>Número de familias vinculadas al PNIS con proyectos de Autosostenimiento y Seguridad Alimentaria (AySA)</t>
  </si>
  <si>
    <t>Número de familias vinculadas al PNIS con Proyectos Productivos de Ciclo Corto (PPCC)</t>
  </si>
  <si>
    <t>Número de recolectores atendidos en el marco del PAI a recolectores</t>
  </si>
  <si>
    <t xml:space="preserve">Área de cultivos ilícitos erradicados en el marco de los acuerdos de sustitución </t>
  </si>
  <si>
    <t>Seguridad de la Información</t>
  </si>
  <si>
    <t>Ejercicios de analítica y prospectiva desarrollados</t>
  </si>
  <si>
    <t>Información y Prospectiva</t>
  </si>
  <si>
    <t>Iniciativas PATR con ruta de gestión activada</t>
  </si>
  <si>
    <t>Según avance mensual del trimestre</t>
  </si>
  <si>
    <t>NA</t>
  </si>
  <si>
    <t>Avance cualitativo</t>
  </si>
  <si>
    <t xml:space="preserve">100%
</t>
  </si>
  <si>
    <t>Reporte SPI programación recursos PDET  por un monto de $1.2 billones
(25%)</t>
  </si>
  <si>
    <t xml:space="preserve">$4,4 billones </t>
  </si>
  <si>
    <t>Avance cualitativo acciones ART</t>
  </si>
  <si>
    <t>Mensual</t>
  </si>
  <si>
    <t>Reporte semestral</t>
  </si>
  <si>
    <t>Proyectos cofinanciados presupuesto PGN ART</t>
  </si>
  <si>
    <t xml:space="preserve">Organizaciones comunitarias  fortalecidas
</t>
  </si>
  <si>
    <t>95% Actividades desarrolladas según Plan de implementación de la Política Gestión del Conocimiento 2021</t>
  </si>
  <si>
    <t>Funcionarios y/o contratistas capacitados en servicio al ciudadano</t>
  </si>
  <si>
    <t>1.	Realización de Encuentros Municipales de Grupos Motor con Alcaldías Municipales y Coordinaciones Regionales ART.
2.	Realización de Encuentros Municipales de Grupos Motor con delegados de grupos poblacionales atendidas por otras Agencias Públicas
3.	Realización de Encuentros Regionales para "Socialización de avances de la Estrategia Nación - Territorio con Círculos de Información"</t>
  </si>
  <si>
    <t>Avance trimestre</t>
  </si>
  <si>
    <t>1.	Diseño del portal de consulta
2.	Definición de los componentes tecnológicos para el portal de consulta
3.	Definición de la arquitectura de referencia para el portal
4.	Consolidación y análisis de información recopilada
5.	Definición y diseño de salidas de información
6.	Realizar el desarrollo de software requerido para el portal de consulta
7.	Implementación y puesta en marcha del portal de consulta sobre avances PDET</t>
  </si>
  <si>
    <t xml:space="preserve">El Plan de Acción Institucional Integrado (PAI) 2021 es la herramienta de gestión que busca orientar estratégicamente el logro de las metas y objetivos institucionales de la vigencia. </t>
  </si>
  <si>
    <t>1. Visitas de verificación
2. Estructuración y aprobación
3. Evaluación y fortalecimiento de capacidades organizativas
4. Socialización de proyectos
5. Ejecución y entrega de obras
Implementación obras nivel 1,2 y 3 **</t>
  </si>
  <si>
    <t xml:space="preserve">1.Alistamiento
2.plan operativo
3.prefactibilidad
4. estructuración
5. ejecución proyectos nivel 1,2 y3 
</t>
  </si>
  <si>
    <t>Proyecto de Inversión TIC</t>
  </si>
  <si>
    <t>Funcionamiento Unidad ejecutora 01 - ART</t>
  </si>
  <si>
    <t>Funcionamiento Unidad ejecutora -02 DSCI</t>
  </si>
  <si>
    <t>PGN-ART 2021</t>
  </si>
  <si>
    <t>Número de familias vinculadas al PNIS con 6 ciclos de pago por concepto de Asistencia Alimentaria Inmediata (AAI)</t>
  </si>
  <si>
    <t>Para el cumplimiento de la meta de contemplan los recursos solicitados a través del Proyecto de Inversión 2021 con código BPIN 20200111000009</t>
  </si>
  <si>
    <t xml:space="preserve">
1.Implementar Asistencia Técnica Integral para las familias cultivadoras y no cultivadoras vinculadas al PNIS</t>
  </si>
  <si>
    <t>Autosostenimiento y Seguridad Alimentaria (AySA) - PAI</t>
  </si>
  <si>
    <t>Asistencia Alimentaria Inmediata (AAI) -PAI</t>
  </si>
  <si>
    <t>Asistencia Técnica Integral (ATI) - PAI</t>
  </si>
  <si>
    <t xml:space="preserve">
1.	Implementar proyectos de Autosostenimiento y Seguridad Alimentaria (AySA) para las familias cultivadoras y no cultivadoras vinculadas al PNIS</t>
  </si>
  <si>
    <t>Número de familias vinculadas al PNIS con Asistencia Técnica Integral (ATI)</t>
  </si>
  <si>
    <t xml:space="preserve">
1.	Implementar Proyecto Productivo de Ciclo Corto (PPCC) para familias cultivadoras y no cultivadoras vinculadas al PNIS.</t>
  </si>
  <si>
    <t>1.	Realizar pagos por concepto de Asistencia Alimentaria Inmediata a las familias cultivadoras y no cultivadoras vinculadas al PNIS</t>
  </si>
  <si>
    <t>Proyectos Productivos de Ciclo Largo (PPCL) - PAI</t>
  </si>
  <si>
    <t>Proyectos Productivos de Ciclo Corto (PPCC) - PAI</t>
  </si>
  <si>
    <t>Número de familias con proceso de sustitución finalizado</t>
  </si>
  <si>
    <t xml:space="preserve">
1.	Implementar Proyecto Productivo de Ciclo Largo (PPCL) para familias cultivadoras y no cultivadoras vinculadas al PNIS.</t>
  </si>
  <si>
    <t>Plan de Atención Inmediata a Recolectores</t>
  </si>
  <si>
    <t>1. Atender recolectores vinculados al PNIS</t>
  </si>
  <si>
    <t xml:space="preserve">Dirección  General
</t>
  </si>
  <si>
    <t xml:space="preserve">1.	Seleccionar las organizaciones con propuestas para implementar pequeñas iniciativas productivas, sociales o ambientales en seis (6) Subregiones PDET
2.. Identificación de 65 organizaciones comunitarias que ejecutarán Obras PDET en trece (13) Subregiones.
3.	Levantar el Índice de Capacidades Organizativas (ICO) entrada, línea de base de organizaciones.
4.	Levantar el Índice de Capacidades Organizativas (ICO) de salida
</t>
  </si>
  <si>
    <t>1.	Identificación de espacios de articulación y definición del nivel de beneficios por entidad o sector
2.	Mesas de trabajo para socializar la implementación de la estrategia y, a su vez, identificar puntos de contacto entre as estrategias de las diferentes entidades o sectores
3.	Creación y producción trimestral de campañas y/o piezas para apropiación de entes territoriales
4.	8 Talleres (1 semanal por 2 meses) de apropiación del relato estratégico dirigido autoridades locales
5. Fortalecer la estrategia digital institucional de la ART con el objetivo de continuar aportando al posicionamiento de los PDET  
6.. Incrementar el impacto de los PDET en la opinión pública a través del cubrimiento periodístico de los eventos regionales. 
7. Ampliar la cobertura de la Red de Reporteros Comunitarios.
8.. Impulsar la pedagogía y divulgación de los PDET con los colaboradores de la ART</t>
  </si>
  <si>
    <t xml:space="preserve">Recursos movilizados del mecanismo de obras por impuestos asignados a proyectos </t>
  </si>
  <si>
    <t xml:space="preserve">Proyectos PDET estructurados ART </t>
  </si>
  <si>
    <t xml:space="preserve">1.	Continuar con el Plan de Estructuración de los pilares 1, 7 y 8
2.	Estructurar 70  proyectos incluyendo nuevos pilares de la Dirección (1, 7 y 8)
3.	Articular grupo de estructuradores para Planeación 2021
4.	Atender ajustes y subsanaciones de 486 proyectos entregados a las alcaldías 
5.	Realizar seguimiento a las Liquidaciones </t>
  </si>
  <si>
    <t xml:space="preserve">Obras contratadas para estructuración y ejecución       Fase IV </t>
  </si>
  <si>
    <t xml:space="preserve">1.	Realizar seguimiento proyectos contratados de proyectos Integradores 
2.	Realizar Contratación de nuevos proyectos ART 
3.	Realizar Seguimiento a los proyectos con MPTF – Unión Europea </t>
  </si>
  <si>
    <t>1.	Monitorear y verificar la sustitución de hectáreas en el marco del PNIS
2.	Hectáreas sustituidas por fuerza pública en el marco del PNIS
3.	Sustituir hectáreas de cultivos en el marco de los modelos de sustitución Hecho a la Medida
Operación contratada a UNODC - Recursos provenientes de la gestión conjunta con entidades territoriales</t>
  </si>
  <si>
    <t>Soporte Institucional</t>
  </si>
  <si>
    <t xml:space="preserve">Implementar el Programa de Gestión Documentos Electrónicos y elaborar el Plan de Emergencias para los documentos del archivo </t>
  </si>
  <si>
    <t xml:space="preserve">Jornada de reforestación como medida para mitigar las emisiones de CO2 a la atmósfera  </t>
  </si>
  <si>
    <t xml:space="preserve">I Cuatrimestre: :20% Contratación del proveedor y coordinación aspectos lógisticos:    
II Cuatrimestre: 80% Inicio, desarrollo y finalización programa de bilingüismo. 
</t>
  </si>
  <si>
    <r>
      <t>Diplomado para los servidores de libre nombramiento y remoción y coordinadores en</t>
    </r>
    <r>
      <rPr>
        <b/>
        <i/>
        <sz val="12"/>
        <color theme="1"/>
        <rFont val="Arial Narrow"/>
        <family val="2"/>
      </rPr>
      <t xml:space="preserve"> Coaching Gerencial</t>
    </r>
  </si>
  <si>
    <t>Programa de Bilingüismo Implementado</t>
  </si>
  <si>
    <t xml:space="preserve">Medición de cumplimiento ISO 45001 SST </t>
  </si>
  <si>
    <t xml:space="preserve">Trimestral </t>
  </si>
  <si>
    <t xml:space="preserve">Semestre I: 20%Contratación del proveedor y coordinación aspectos lógisticos:                                                                                                        Semestre II: 80% Inicio, desarrollo y finalización del diplomado </t>
  </si>
  <si>
    <t xml:space="preserve">I Trimestre: 10%Contratación del proveedor
II Trimestre: 40% Actividades de medición ISO 45001                                                             
III Trimestre:40%  Actividades de medición ISO 45001                                                         
IVTrimestre: 10% Informe de medición de cumplimiento ISO 45001   
</t>
  </si>
  <si>
    <t>I Semestre: 20% Alistamiento de la jornada; 
II Semestre: 80% Desarrollo de la Jornada de reforestación con los funcionarios ART</t>
  </si>
  <si>
    <t>100% Actividades desarrolladas según Plan Seguridad y Privacidad de la Información para 2021</t>
  </si>
  <si>
    <t xml:space="preserve">Implementación del MSPI - modelo de seguridad y privacidad de la información, que conllevan: 
Preservación de la confidencialidad, integridad, disponibilidad de la información
Aplicación Ley de Protección de Datos Personales y Acceso a la Información Pública y garantizar la privacidad de los datos de los ciudadanos y funcionarios de la Agencia
Aplicar un proceso de inventario de activos de información (Incluye gestión de riesgos). 
Buenas prácticas de seguridad 
Ajustes técnicos de la norma ISO 27000
</t>
  </si>
  <si>
    <t>Socializar y orientar el uso y apropiación del sistema de información para la gestión del conocimiento en la ART
Identificación, organización  y sistematización del conocimiento clave de la entidad
Definir e implementar metodología para realizar la documentación de las lecciones aprendidas en ART
Identificar, documentar y socializar lecciones aprendidas: Banco de lecciones aprendidas.
Continuar con la identificación, documentación y socialización de las buenas prácticas: Banco de buenas prácticas
Identificar diferentes aliados para el establecimiento de una Red de conocimiento.</t>
  </si>
  <si>
    <t>Implementar estrategias para la gestión de recursos con entidades territoriales, nacionales, privadas y de cooperación internacional que permitan la financiación y cofinanciación de proyecto encaminados a la implementación de los programas de desarrollo con enfoque territorial – PDET</t>
  </si>
  <si>
    <t>Plan de Seguridad y Privacidad de la Información  - PETI</t>
  </si>
  <si>
    <t>Plan de Trabajo Anual en Seguridad y Salud en el Trabajo SST</t>
  </si>
  <si>
    <t xml:space="preserve">Iniciativas con formulación integral </t>
  </si>
  <si>
    <t>1.	Consolidación de información de planes de trabajo 2021
2. Definición de proyectos priorizados para el sistema de alertas.
3.	Implementación del esquema monitoreo a la gestión y generación de alertas para iniciativas y proyectos, que contiene:  Recolección información habilitación de iniciativas, Recolección de información de gestión y avance de los proyectos (Fases de Maduración y ejecución)
4.	Análisis de información
5.	Generación de alertas y reporte</t>
  </si>
  <si>
    <t>1.	Operación de recolección de información en territorio primera fase (Agua, Educación, Vías y Energía)
2.	Implementación segunda fase (inclusión nuevos sectores)
3.	Operación en territorio  Fase II</t>
  </si>
  <si>
    <t>DIPRO
Subdirección de Gestión de la Información , Subdirección de Analisis y Monitoreo</t>
  </si>
  <si>
    <t>DIPRO
Subdirección de Gestión de la Información,  Subdirección de Analisis y Monitoreo</t>
  </si>
  <si>
    <t>DIPRO
Subdirección de Analisis y Monitoreo</t>
  </si>
  <si>
    <t xml:space="preserve">(*)  El Consejo Directivo del FCP aprobó un cupo indicativo de  $448.655.207.052, para las líneas estratégicas de Articulación Nación - Territorio, Ejecución y Estructuración, Información y prospectiva y Apoyo Transversal.  Los cuales no han sido asignados, una vez ocurra dicha asignación se realizará el respectivo ajuste de metas. </t>
  </si>
  <si>
    <t>Coordinar y gestionar con los actores pertinentes a nivel nacional, territorial, públicos, privados y de cooperación internacional para la implementación de las iniciativas resultantes de los PATR y PISDA en zonas priorizadas</t>
  </si>
  <si>
    <r>
      <t xml:space="preserve">1.	Gestionar la oferta con entidades nacionales y territoriales, así como con la cooperación internacional y el sector privado. 
2.	</t>
    </r>
    <r>
      <rPr>
        <u/>
        <sz val="11"/>
        <color theme="1"/>
        <rFont val="Arial Narrow"/>
        <family val="2"/>
      </rPr>
      <t>Coordinar y realizar 48 sesiones institucionales y 768 mesas de impulso</t>
    </r>
    <r>
      <rPr>
        <sz val="11"/>
        <color theme="1"/>
        <rFont val="Arial Narrow"/>
        <family val="2"/>
      </rPr>
      <t xml:space="preserve">
3.	Realizar seguimiento a 128 planes de trabajo 2020-2021.
4.	Realizar las sesiones de trabajo con actores del sector privado y cooperantes para la alineación de sus líneas de interés con las iniciativas de los PDET de los Planes de Trabajo 20-21
5.	Consolidar 750 iniciativas con marcación de mujer rural y género con ruta de implementación activada y 1.700 iniciativas propias étnicas con rutas de implementación 
</t>
    </r>
  </si>
  <si>
    <t>1.	Realizar Certificados de concordancia ART
2.	Realizar seguimiento de proyectos por medio de Mesas técnicas nacionales y territoriales, Tablero de Control como herramienta de verificación y alertas tempranas en cuanto a la viabilización y cumplimiento de requisitos de ejecución
- Corresponde a recursos bienales a ser asignados en 2021</t>
  </si>
  <si>
    <t xml:space="preserve"> Corresponde a  los recursos solicitados por la DSCI  provenientes de la Bolsa Paz. Los cuales no han sido asignados a la subcuenta Sustitución, una vez ocurra dicha asignación se realizará el respectivo ajuste de metas </t>
  </si>
  <si>
    <t xml:space="preserve">(**)  El valor correspondiente a la ejecución de obras PDET FASE 3, son los recursos que fueron asignados en el año 2018, los consignados en la presente matriz son los dirigidos a actividades de seguimiento </t>
  </si>
  <si>
    <t>PGN - BOLSA PAZ - FCP 2021 *</t>
  </si>
  <si>
    <t>400**</t>
  </si>
  <si>
    <t xml:space="preserve">Aprobación versión 01, en la Primera sesión ordinaria del Consejo Directivo de la ART, llevada a cabo el día 27 de enero de 2021 según consta en acta de la sesión (Acta 1 de 2021 y Acuerdo 01 de 2021)	</t>
  </si>
  <si>
    <t>FM-PS-DE-01. V2</t>
  </si>
  <si>
    <t xml:space="preserve">Estrategia de pedagogía, divulgación y posicionamiento implementada </t>
  </si>
  <si>
    <t xml:space="preserve">Proyectos  de intervención territorial en ejecución </t>
  </si>
  <si>
    <t xml:space="preserve">Proyectos zonas futuro enmarcados en los PDET en ejecución </t>
  </si>
  <si>
    <t xml:space="preserve">1.	Trámites gestión de recursos FRISCO
2.	 Convenio DAPRE – ART
3.	Alistamiento
4.	Plan operativo
5.	Ejecución
6.	Seguimiento
</t>
  </si>
  <si>
    <t>Gestión Ambiental</t>
  </si>
  <si>
    <t>Oficina de Tecnologías de la Información</t>
  </si>
  <si>
    <t xml:space="preserve">Sesión 02 de fecha 27 de septiembre de 2021, Acta 3 de 2021 y Acuerdo 03 de 2021		</t>
  </si>
  <si>
    <t xml:space="preserve">Estructuración y Ejecución </t>
  </si>
  <si>
    <t>72.287 familias</t>
  </si>
  <si>
    <t>8.580 recolectores</t>
  </si>
  <si>
    <t>ANOTACIONES  VERSIÓN 1</t>
  </si>
  <si>
    <t>ANOTACIONES  VERSIÓN 2</t>
  </si>
  <si>
    <t xml:space="preserve">Aprobación versión 02, en la Tercera sesión ordinaria del Consejo Directivo de la ART, llevada a cabo el día 27 de septiembre de 2021 según consta en acta de la sesión (Acta 3 de 2021 y Acuerdo 03 de 2021)	</t>
  </si>
  <si>
    <t>37.678
 familias</t>
  </si>
  <si>
    <t>(*)  El Consejo Directivo del FCP aprueba modificación de metas en relacion con la asignación de recursos por un total de 1,04 billobes,  para las líneas estratégicas de Articulación Nación - Territorio, Ejecución y Estructuración, Información y prospectiva y Apoyo Transversal.</t>
  </si>
  <si>
    <t xml:space="preserve">El total de recursos recibidos 2021 $709.341.469.794, los cuales se distribuyen: 1) Recursos recibidos 2021 Impuesto Nacional al Carbono: $56.968.601.547 formalizados 29/07/2021 y $262.372.868.247 formalizados el 28/05/202 y 2) Recursos recibidos 2021 FCP $390.000.000.000 formalizados el 12/08/2021. Este valor se distribuye en los indicadores para un total de $688.917.061.000 y queda un saldo de $20.424.408.794 valores reservados para cubrir los costos de las interventorías asociadas a la ejecución de los recursos. 
Es importante anotar que el indicador de familias con proceso de sustitución finalizado se financia con recursos Impuesto Nacional al Carbono por $69.995.039.400 que llegaron en noviembre de 2020 pero se contrataron en el primer semestre 2021, de la misma manera el indicador de recolectores será financiado con recursos de contrapartidas de los operadores. </t>
  </si>
  <si>
    <t>Saldo FCP Unidad ejecutora -02 DSCI</t>
  </si>
  <si>
    <t xml:space="preserve">Apoyos transversales FCP ( suministro de Transporte terrestre y fluvial, arrendamiento, suministro de tiquetes, operador logístico y apoyo administrativo </t>
  </si>
  <si>
    <t>9.912 familias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</si>
</sst>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 #,##0;[Red]\-&quot;$&quot;\ #,##0"/>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F800]dddd\,\ mmmm\ dd\,\ yyyy"/>
    <numFmt numFmtId="168" formatCode="_-* #,##0_-;\-* #,##0_-;_-* &quot;-&quot;??_-;_-@_-"/>
    <numFmt numFmtId="169" formatCode="0.0%"/>
    <numFmt numFmtId="170" formatCode="0.000%"/>
  </numFmts>
  <fonts count="34" x14ac:knownFonts="1">
    <font>
      <sz val="11"/>
      <color theme="1"/>
      <name val="Calibri"/>
      <family val="2"/>
      <scheme val="minor"/>
    </font>
    <font>
      <sz val="11"/>
      <color theme="1"/>
      <name val="Calibri"/>
      <family val="2"/>
      <scheme val="minor"/>
    </font>
    <font>
      <sz val="12"/>
      <name val="Arial Narrow"/>
      <family val="2"/>
    </font>
    <font>
      <sz val="12"/>
      <color theme="1"/>
      <name val="Arial Narrow"/>
      <family val="2"/>
    </font>
    <font>
      <b/>
      <sz val="11"/>
      <name val="Arial Narrow"/>
      <family val="2"/>
    </font>
    <font>
      <sz val="11"/>
      <color theme="1"/>
      <name val="Arial Narrow"/>
      <family val="2"/>
    </font>
    <font>
      <b/>
      <sz val="11"/>
      <color theme="0"/>
      <name val="Arial Narrow"/>
      <family val="2"/>
    </font>
    <font>
      <sz val="11"/>
      <color theme="0"/>
      <name val="Arial Narrow"/>
      <family val="2"/>
    </font>
    <font>
      <sz val="11"/>
      <name val="Arial Narrow"/>
      <family val="2"/>
    </font>
    <font>
      <b/>
      <sz val="9"/>
      <color theme="0"/>
      <name val="Arial Narrow"/>
      <family val="2"/>
    </font>
    <font>
      <sz val="10"/>
      <color theme="1"/>
      <name val="Arial Narrow"/>
      <family val="2"/>
    </font>
    <font>
      <b/>
      <sz val="14"/>
      <name val="Arial Narrow"/>
      <family val="2"/>
    </font>
    <font>
      <b/>
      <sz val="11"/>
      <color theme="1"/>
      <name val="Arial Narrow"/>
      <family val="2"/>
    </font>
    <font>
      <b/>
      <sz val="12"/>
      <color theme="1"/>
      <name val="Arial Narrow"/>
      <family val="2"/>
    </font>
    <font>
      <b/>
      <sz val="12"/>
      <color theme="0"/>
      <name val="Arial Narrow"/>
      <family val="2"/>
    </font>
    <font>
      <b/>
      <sz val="14"/>
      <color theme="0"/>
      <name val="Arial Narrow"/>
      <family val="2"/>
    </font>
    <font>
      <b/>
      <sz val="18"/>
      <name val="Arial Narrow"/>
      <family val="2"/>
    </font>
    <font>
      <sz val="14"/>
      <color theme="1"/>
      <name val="Arial Narrow"/>
      <family val="2"/>
    </font>
    <font>
      <b/>
      <sz val="14"/>
      <color theme="1"/>
      <name val="Arial Narrow"/>
      <family val="2"/>
    </font>
    <font>
      <sz val="14"/>
      <name val="Arial Narrow"/>
      <family val="2"/>
    </font>
    <font>
      <b/>
      <sz val="9"/>
      <color theme="1"/>
      <name val="Arial Narrow"/>
      <family val="2"/>
    </font>
    <font>
      <sz val="14"/>
      <color rgb="FFFF0000"/>
      <name val="Arial Narrow"/>
      <family val="2"/>
    </font>
    <font>
      <b/>
      <sz val="14"/>
      <color rgb="FFFF0000"/>
      <name val="Arial Narrow"/>
      <family val="2"/>
    </font>
    <font>
      <sz val="14"/>
      <color theme="1"/>
      <name val="Calibri"/>
      <family val="2"/>
      <scheme val="minor"/>
    </font>
    <font>
      <sz val="8"/>
      <name val="Calibri"/>
      <family val="2"/>
      <scheme val="minor"/>
    </font>
    <font>
      <u/>
      <sz val="11"/>
      <color theme="1"/>
      <name val="Arial Narrow"/>
      <family val="2"/>
    </font>
    <font>
      <b/>
      <i/>
      <sz val="12"/>
      <color theme="1"/>
      <name val="Arial Narrow"/>
      <family val="2"/>
    </font>
    <font>
      <b/>
      <sz val="12"/>
      <name val="Arial Narrow"/>
      <family val="2"/>
    </font>
    <font>
      <b/>
      <sz val="14"/>
      <color theme="4"/>
      <name val="Arial Narrow"/>
      <family val="2"/>
    </font>
    <font>
      <b/>
      <sz val="12"/>
      <color theme="4"/>
      <name val="Arial Narrow"/>
      <family val="2"/>
    </font>
    <font>
      <b/>
      <sz val="16"/>
      <color theme="0"/>
      <name val="Arial Narrow"/>
      <family val="2"/>
    </font>
    <font>
      <sz val="15"/>
      <color rgb="FF000000"/>
      <name val="Arial Narrow"/>
      <family val="2"/>
    </font>
    <font>
      <sz val="12"/>
      <color rgb="FF000000"/>
      <name val="Arial Narrow"/>
      <family val="2"/>
    </font>
    <font>
      <sz val="11"/>
      <color rgb="FF000000"/>
      <name val="Arial Narrow"/>
      <family val="2"/>
    </font>
  </fonts>
  <fills count="7">
    <fill>
      <patternFill patternType="none"/>
    </fill>
    <fill>
      <patternFill patternType="gray125"/>
    </fill>
    <fill>
      <patternFill patternType="solid">
        <fgColor theme="0"/>
        <bgColor indexed="64"/>
      </patternFill>
    </fill>
    <fill>
      <patternFill patternType="solid">
        <fgColor rgb="FF3760AB"/>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2"/>
        <bgColor indexed="64"/>
      </patternFill>
    </fill>
  </fills>
  <borders count="27">
    <border>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top/>
      <bottom style="medium">
        <color theme="0"/>
      </bottom>
      <diagonal/>
    </border>
    <border>
      <left style="medium">
        <color theme="0"/>
      </left>
      <right/>
      <top style="medium">
        <color theme="0"/>
      </top>
      <bottom/>
      <diagonal/>
    </border>
    <border>
      <left/>
      <right/>
      <top style="medium">
        <color theme="0"/>
      </top>
      <bottom/>
      <diagonal/>
    </border>
    <border>
      <left style="medium">
        <color theme="0"/>
      </left>
      <right/>
      <top style="medium">
        <color theme="0"/>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right style="medium">
        <color theme="0"/>
      </right>
      <top style="medium">
        <color theme="0"/>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medium">
        <color rgb="FF3760AB"/>
      </left>
      <right style="medium">
        <color rgb="FF3760AB"/>
      </right>
      <top style="medium">
        <color rgb="FF3760AB"/>
      </top>
      <bottom style="medium">
        <color rgb="FF3760AB"/>
      </bottom>
      <diagonal/>
    </border>
    <border>
      <left style="medium">
        <color rgb="FF3760AB"/>
      </left>
      <right/>
      <top style="medium">
        <color rgb="FF3760AB"/>
      </top>
      <bottom style="medium">
        <color rgb="FF3760AB"/>
      </bottom>
      <diagonal/>
    </border>
    <border>
      <left/>
      <right/>
      <top style="medium">
        <color rgb="FF3760AB"/>
      </top>
      <bottom style="medium">
        <color rgb="FF3760AB"/>
      </bottom>
      <diagonal/>
    </border>
    <border>
      <left/>
      <right style="medium">
        <color rgb="FF3760AB"/>
      </right>
      <top style="medium">
        <color rgb="FF3760AB"/>
      </top>
      <bottom style="medium">
        <color rgb="FF3760AB"/>
      </bottom>
      <diagonal/>
    </border>
    <border>
      <left style="medium">
        <color theme="0"/>
      </left>
      <right/>
      <top style="medium">
        <color rgb="FF3760AB"/>
      </top>
      <bottom/>
      <diagonal/>
    </border>
    <border>
      <left/>
      <right style="medium">
        <color theme="0"/>
      </right>
      <top style="medium">
        <color rgb="FF3760AB"/>
      </top>
      <bottom/>
      <diagonal/>
    </border>
    <border>
      <left style="medium">
        <color theme="0"/>
      </left>
      <right/>
      <top/>
      <bottom style="medium">
        <color rgb="FF3760AB"/>
      </bottom>
      <diagonal/>
    </border>
    <border>
      <left/>
      <right style="medium">
        <color theme="0"/>
      </right>
      <top/>
      <bottom style="medium">
        <color rgb="FF3760AB"/>
      </bottom>
      <diagonal/>
    </border>
    <border>
      <left style="medium">
        <color rgb="FF3760AB"/>
      </left>
      <right style="medium">
        <color rgb="FF3760AB"/>
      </right>
      <top style="medium">
        <color rgb="FF3760AB"/>
      </top>
      <bottom/>
      <diagonal/>
    </border>
    <border>
      <left style="medium">
        <color rgb="FF3760AB"/>
      </left>
      <right style="medium">
        <color rgb="FF3760AB"/>
      </right>
      <top/>
      <bottom style="medium">
        <color rgb="FF3760AB"/>
      </bottom>
      <diagonal/>
    </border>
    <border>
      <left style="medium">
        <color rgb="FF3760AB"/>
      </left>
      <right style="medium">
        <color rgb="FF3760AB"/>
      </right>
      <top/>
      <bottom/>
      <diagonal/>
    </border>
    <border>
      <left style="thin">
        <color indexed="64"/>
      </left>
      <right style="thin">
        <color indexed="64"/>
      </right>
      <top style="thin">
        <color indexed="64"/>
      </top>
      <bottom style="thin">
        <color indexed="64"/>
      </bottom>
      <diagonal/>
    </border>
  </borders>
  <cellStyleXfs count="75">
    <xf numFmtId="0" fontId="0"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241">
    <xf numFmtId="0" fontId="0" fillId="0" borderId="0" xfId="0"/>
    <xf numFmtId="0" fontId="5" fillId="0" borderId="0" xfId="0" applyFont="1"/>
    <xf numFmtId="0" fontId="5" fillId="2" borderId="0" xfId="0" applyFont="1" applyFill="1"/>
    <xf numFmtId="0" fontId="7" fillId="0" borderId="0" xfId="0" applyFont="1" applyFill="1" applyAlignment="1">
      <alignment vertical="center" wrapText="1"/>
    </xf>
    <xf numFmtId="0" fontId="7" fillId="0" borderId="0" xfId="0" applyFont="1" applyFill="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5" fillId="2" borderId="0" xfId="0" applyFont="1" applyFill="1" applyBorder="1"/>
    <xf numFmtId="0" fontId="6" fillId="2" borderId="0" xfId="0" applyFont="1" applyFill="1" applyBorder="1" applyAlignment="1">
      <alignment horizontal="left" vertical="center" wrapText="1"/>
    </xf>
    <xf numFmtId="167" fontId="5" fillId="2" borderId="0" xfId="0" applyNumberFormat="1" applyFont="1" applyFill="1" applyBorder="1" applyAlignment="1">
      <alignment horizontal="justify" vertical="top" wrapText="1"/>
    </xf>
    <xf numFmtId="0" fontId="5" fillId="2" borderId="15" xfId="0" applyFont="1" applyFill="1" applyBorder="1"/>
    <xf numFmtId="0" fontId="6" fillId="2" borderId="15" xfId="0" applyFont="1" applyFill="1" applyBorder="1" applyAlignment="1">
      <alignment horizontal="center" vertical="center" wrapText="1"/>
    </xf>
    <xf numFmtId="0" fontId="6" fillId="2" borderId="15" xfId="0" applyFont="1" applyFill="1" applyBorder="1" applyAlignment="1">
      <alignment vertical="center" wrapText="1"/>
    </xf>
    <xf numFmtId="0" fontId="5" fillId="2" borderId="0" xfId="0" applyFont="1" applyFill="1" applyBorder="1" applyAlignment="1">
      <alignment horizontal="justify" vertical="top" wrapText="1"/>
    </xf>
    <xf numFmtId="0" fontId="10" fillId="2" borderId="0" xfId="0" applyFont="1" applyFill="1"/>
    <xf numFmtId="0" fontId="10" fillId="0" borderId="0" xfId="0" applyFont="1"/>
    <xf numFmtId="0" fontId="11" fillId="0" borderId="13" xfId="0" applyFont="1" applyBorder="1" applyAlignment="1">
      <alignment horizontal="center" vertical="center"/>
    </xf>
    <xf numFmtId="14" fontId="5" fillId="0" borderId="14" xfId="0" applyNumberFormat="1" applyFont="1" applyBorder="1" applyAlignment="1">
      <alignment vertical="center" wrapText="1"/>
    </xf>
    <xf numFmtId="0" fontId="8" fillId="0" borderId="13" xfId="0" applyFont="1" applyBorder="1" applyAlignment="1">
      <alignment horizontal="left" vertical="top" wrapText="1"/>
    </xf>
    <xf numFmtId="0" fontId="2" fillId="0" borderId="13" xfId="0" applyFont="1" applyBorder="1" applyAlignment="1">
      <alignment vertical="center" wrapText="1"/>
    </xf>
    <xf numFmtId="0" fontId="4" fillId="0" borderId="13" xfId="0" applyFont="1" applyBorder="1" applyAlignment="1">
      <alignment horizontal="left" vertical="center" wrapText="1"/>
    </xf>
    <xf numFmtId="0" fontId="10" fillId="0" borderId="0" xfId="0" applyFont="1" applyAlignment="1">
      <alignment vertical="center"/>
    </xf>
    <xf numFmtId="0" fontId="3" fillId="0" borderId="13" xfId="0" applyFont="1" applyBorder="1" applyAlignment="1">
      <alignment vertical="center" wrapText="1"/>
    </xf>
    <xf numFmtId="0" fontId="10" fillId="0" borderId="13" xfId="0" applyFont="1" applyBorder="1"/>
    <xf numFmtId="0" fontId="12" fillId="0" borderId="13" xfId="0" applyFont="1" applyBorder="1" applyAlignment="1">
      <alignment wrapText="1"/>
    </xf>
    <xf numFmtId="0" fontId="12" fillId="0" borderId="13" xfId="0" applyFont="1" applyBorder="1" applyAlignment="1">
      <alignment vertical="top" wrapText="1"/>
    </xf>
    <xf numFmtId="0" fontId="10" fillId="0" borderId="13" xfId="0" applyFont="1" applyBorder="1" applyAlignment="1">
      <alignment wrapText="1"/>
    </xf>
    <xf numFmtId="0" fontId="10" fillId="0" borderId="0" xfId="0" applyFont="1" applyAlignment="1">
      <alignment wrapText="1"/>
    </xf>
    <xf numFmtId="0" fontId="5" fillId="2" borderId="15" xfId="0" applyFont="1" applyFill="1" applyBorder="1" applyAlignment="1">
      <alignment horizontal="center" vertical="center" wrapText="1"/>
    </xf>
    <xf numFmtId="0" fontId="5" fillId="2" borderId="0" xfId="0" applyFont="1" applyFill="1" applyAlignment="1">
      <alignment horizontal="center" vertical="center"/>
    </xf>
    <xf numFmtId="167" fontId="5" fillId="2" borderId="0" xfId="0" applyNumberFormat="1" applyFont="1" applyFill="1" applyBorder="1" applyAlignment="1">
      <alignment horizontal="center" vertical="center" wrapText="1"/>
    </xf>
    <xf numFmtId="0" fontId="5" fillId="2" borderId="15" xfId="0" applyFont="1" applyFill="1" applyBorder="1" applyAlignment="1">
      <alignment horizontal="center" vertical="center"/>
    </xf>
    <xf numFmtId="0" fontId="5" fillId="0" borderId="0" xfId="0" applyFont="1" applyAlignment="1">
      <alignment horizontal="center" vertical="center"/>
    </xf>
    <xf numFmtId="0" fontId="5" fillId="2" borderId="15" xfId="0" applyFont="1" applyFill="1" applyBorder="1" applyAlignment="1">
      <alignment horizontal="left" vertical="center" wrapText="1"/>
    </xf>
    <xf numFmtId="0" fontId="5" fillId="2" borderId="15" xfId="0" applyFont="1" applyFill="1" applyBorder="1" applyAlignment="1">
      <alignment wrapText="1"/>
    </xf>
    <xf numFmtId="0" fontId="5" fillId="2" borderId="15" xfId="0" applyFont="1" applyFill="1" applyBorder="1" applyAlignment="1">
      <alignment vertical="top" wrapText="1"/>
    </xf>
    <xf numFmtId="0" fontId="13" fillId="2" borderId="0" xfId="0" applyFont="1" applyFill="1"/>
    <xf numFmtId="0" fontId="13" fillId="2" borderId="15" xfId="0" applyFont="1" applyFill="1" applyBorder="1" applyAlignment="1">
      <alignment horizontal="center" vertical="center" wrapText="1"/>
    </xf>
    <xf numFmtId="0" fontId="13" fillId="0" borderId="0" xfId="0" applyFont="1"/>
    <xf numFmtId="0" fontId="5" fillId="2" borderId="15" xfId="0" applyFont="1" applyFill="1" applyBorder="1" applyAlignment="1">
      <alignment vertical="center" wrapText="1"/>
    </xf>
    <xf numFmtId="0" fontId="13" fillId="2" borderId="15" xfId="0" applyFont="1" applyFill="1" applyBorder="1" applyAlignment="1">
      <alignment horizontal="center" vertical="center"/>
    </xf>
    <xf numFmtId="9" fontId="13" fillId="2" borderId="15" xfId="0" applyNumberFormat="1" applyFont="1" applyFill="1" applyBorder="1" applyAlignment="1">
      <alignment horizontal="center" vertical="center"/>
    </xf>
    <xf numFmtId="0" fontId="16" fillId="2" borderId="0" xfId="0" applyFont="1" applyFill="1" applyAlignment="1">
      <alignment vertical="center"/>
    </xf>
    <xf numFmtId="166" fontId="15" fillId="3" borderId="1" xfId="1" applyFont="1" applyFill="1" applyBorder="1" applyAlignment="1">
      <alignment horizontal="left" vertical="center" wrapText="1"/>
    </xf>
    <xf numFmtId="0" fontId="8" fillId="0" borderId="15" xfId="0" applyFont="1" applyFill="1" applyBorder="1" applyAlignment="1">
      <alignment vertical="center"/>
    </xf>
    <xf numFmtId="9" fontId="8" fillId="0" borderId="15" xfId="2" applyFont="1" applyFill="1" applyBorder="1" applyAlignment="1">
      <alignment horizontal="center" vertical="center"/>
    </xf>
    <xf numFmtId="0" fontId="8" fillId="0" borderId="15" xfId="0" applyFont="1" applyFill="1" applyBorder="1" applyAlignment="1">
      <alignment horizontal="center" vertical="center"/>
    </xf>
    <xf numFmtId="0" fontId="5" fillId="0" borderId="15" xfId="0" applyFont="1" applyFill="1" applyBorder="1" applyAlignment="1">
      <alignment vertical="center"/>
    </xf>
    <xf numFmtId="0" fontId="17" fillId="2" borderId="0" xfId="0" applyFont="1" applyFill="1"/>
    <xf numFmtId="0" fontId="11" fillId="2" borderId="0" xfId="0" applyFont="1" applyFill="1" applyBorder="1" applyAlignment="1">
      <alignment vertical="center" wrapText="1"/>
    </xf>
    <xf numFmtId="167" fontId="17" fillId="2" borderId="0" xfId="0" applyNumberFormat="1" applyFont="1" applyFill="1" applyBorder="1" applyAlignment="1">
      <alignment vertical="top" wrapText="1"/>
    </xf>
    <xf numFmtId="14" fontId="19" fillId="2" borderId="0" xfId="0" applyNumberFormat="1" applyFont="1" applyFill="1" applyBorder="1" applyAlignment="1">
      <alignment horizontal="left" vertical="center" wrapText="1"/>
    </xf>
    <xf numFmtId="0" fontId="19" fillId="2" borderId="0" xfId="0" applyFont="1" applyFill="1" applyBorder="1" applyAlignment="1">
      <alignment horizontal="left" vertical="center" wrapText="1"/>
    </xf>
    <xf numFmtId="0" fontId="17" fillId="2" borderId="0" xfId="0" applyFont="1" applyFill="1" applyBorder="1"/>
    <xf numFmtId="167" fontId="17" fillId="0" borderId="0" xfId="0" applyNumberFormat="1" applyFont="1" applyFill="1" applyBorder="1" applyAlignment="1">
      <alignment vertical="top" wrapText="1"/>
    </xf>
    <xf numFmtId="0" fontId="6"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17" fillId="2" borderId="0" xfId="0" applyFont="1" applyFill="1" applyBorder="1" applyAlignment="1">
      <alignment horizontal="left" vertical="center" wrapText="1"/>
    </xf>
    <xf numFmtId="0" fontId="18" fillId="2" borderId="0" xfId="0" applyFont="1" applyFill="1" applyBorder="1" applyAlignment="1">
      <alignment horizontal="left" vertical="center" wrapText="1"/>
    </xf>
    <xf numFmtId="3" fontId="13" fillId="2" borderId="15" xfId="0" applyNumberFormat="1" applyFont="1" applyFill="1" applyBorder="1" applyAlignment="1">
      <alignment horizontal="center" vertical="center"/>
    </xf>
    <xf numFmtId="0" fontId="12" fillId="2" borderId="0" xfId="0" applyFont="1" applyFill="1" applyAlignment="1">
      <alignment horizontal="center" vertical="center"/>
    </xf>
    <xf numFmtId="0" fontId="18" fillId="2" borderId="0" xfId="0" applyFont="1" applyFill="1" applyAlignment="1">
      <alignment horizontal="center" vertical="center"/>
    </xf>
    <xf numFmtId="0" fontId="12" fillId="0" borderId="15" xfId="0" applyFont="1" applyFill="1" applyBorder="1" applyAlignment="1">
      <alignment horizontal="center" vertical="center"/>
    </xf>
    <xf numFmtId="0" fontId="12" fillId="0" borderId="0" xfId="0" applyFont="1" applyAlignment="1">
      <alignment horizontal="center" vertical="center"/>
    </xf>
    <xf numFmtId="0" fontId="11"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18" fillId="2" borderId="0" xfId="0" applyFont="1" applyFill="1" applyBorder="1" applyAlignment="1">
      <alignment horizontal="center" vertical="center"/>
    </xf>
    <xf numFmtId="9" fontId="12" fillId="0" borderId="15" xfId="0" applyNumberFormat="1" applyFont="1" applyFill="1" applyBorder="1" applyAlignment="1">
      <alignment horizontal="center" vertical="center"/>
    </xf>
    <xf numFmtId="1" fontId="12" fillId="0" borderId="15" xfId="74" applyNumberFormat="1" applyFont="1" applyFill="1" applyBorder="1" applyAlignment="1">
      <alignment horizontal="center" vertical="center"/>
    </xf>
    <xf numFmtId="9" fontId="13" fillId="2" borderId="15"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2" borderId="24" xfId="0" applyFont="1" applyFill="1" applyBorder="1" applyAlignment="1">
      <alignment horizontal="center"/>
    </xf>
    <xf numFmtId="0" fontId="14" fillId="4" borderId="3" xfId="0" applyFont="1" applyFill="1" applyBorder="1" applyAlignment="1">
      <alignment horizontal="center" vertical="center" wrapText="1"/>
    </xf>
    <xf numFmtId="0" fontId="5" fillId="2" borderId="26" xfId="0" applyFont="1" applyFill="1" applyBorder="1" applyAlignment="1">
      <alignment vertical="top" wrapText="1"/>
    </xf>
    <xf numFmtId="0" fontId="4" fillId="2" borderId="15" xfId="0" applyFont="1" applyFill="1" applyBorder="1" applyAlignment="1">
      <alignment horizontal="center" vertical="center"/>
    </xf>
    <xf numFmtId="0" fontId="8" fillId="2" borderId="15" xfId="0" applyFont="1" applyFill="1" applyBorder="1" applyAlignment="1">
      <alignment vertical="center"/>
    </xf>
    <xf numFmtId="9" fontId="8" fillId="2" borderId="15" xfId="2" applyFont="1" applyFill="1" applyBorder="1" applyAlignment="1">
      <alignment horizontal="center" vertical="center"/>
    </xf>
    <xf numFmtId="0" fontId="8" fillId="2" borderId="15" xfId="0" applyFont="1" applyFill="1" applyBorder="1" applyAlignment="1">
      <alignment horizontal="center" vertical="center"/>
    </xf>
    <xf numFmtId="0" fontId="12" fillId="2" borderId="15" xfId="0" applyFont="1" applyFill="1" applyBorder="1" applyAlignment="1">
      <alignment horizontal="center" vertical="center"/>
    </xf>
    <xf numFmtId="0" fontId="5" fillId="2" borderId="15" xfId="0" applyFont="1" applyFill="1" applyBorder="1" applyAlignment="1">
      <alignment vertical="center"/>
    </xf>
    <xf numFmtId="0" fontId="20" fillId="2" borderId="15" xfId="0" applyFont="1" applyFill="1" applyBorder="1" applyAlignment="1">
      <alignment horizontal="center" vertical="center" wrapText="1"/>
    </xf>
    <xf numFmtId="0" fontId="13" fillId="2" borderId="0" xfId="0" applyFont="1" applyFill="1" applyAlignment="1">
      <alignment horizontal="center" vertical="center"/>
    </xf>
    <xf numFmtId="0" fontId="13" fillId="0" borderId="0" xfId="0" applyFont="1" applyAlignment="1">
      <alignment horizontal="center" vertical="center"/>
    </xf>
    <xf numFmtId="0" fontId="14" fillId="4" borderId="15" xfId="0" applyFont="1" applyFill="1" applyBorder="1" applyAlignment="1">
      <alignment horizontal="center" vertical="center"/>
    </xf>
    <xf numFmtId="0" fontId="14" fillId="4" borderId="15" xfId="0" applyFont="1" applyFill="1" applyBorder="1" applyAlignment="1">
      <alignment horizontal="center" vertical="center" wrapText="1"/>
    </xf>
    <xf numFmtId="9" fontId="14" fillId="4" borderId="15" xfId="0" applyNumberFormat="1" applyFont="1" applyFill="1" applyBorder="1" applyAlignment="1">
      <alignment horizontal="center" vertical="center"/>
    </xf>
    <xf numFmtId="0" fontId="21" fillId="2" borderId="0" xfId="0" applyFont="1" applyFill="1" applyAlignment="1">
      <alignment horizontal="left" vertical="center"/>
    </xf>
    <xf numFmtId="0" fontId="22" fillId="2" borderId="0" xfId="0" applyFont="1" applyFill="1" applyAlignment="1">
      <alignment horizontal="left" vertical="center"/>
    </xf>
    <xf numFmtId="0" fontId="21" fillId="2" borderId="0" xfId="0" applyFont="1" applyFill="1" applyAlignment="1">
      <alignment horizontal="left" vertical="center" wrapText="1"/>
    </xf>
    <xf numFmtId="0" fontId="21" fillId="2" borderId="11" xfId="0" applyFont="1" applyFill="1" applyBorder="1" applyAlignment="1">
      <alignment horizontal="left" vertical="center" wrapText="1"/>
    </xf>
    <xf numFmtId="0" fontId="21" fillId="0" borderId="0" xfId="0" applyFont="1" applyAlignment="1">
      <alignment horizontal="left" vertical="center"/>
    </xf>
    <xf numFmtId="1" fontId="14" fillId="4" borderId="15" xfId="0" applyNumberFormat="1" applyFont="1" applyFill="1" applyBorder="1" applyAlignment="1">
      <alignment horizontal="center" vertical="center"/>
    </xf>
    <xf numFmtId="0" fontId="12" fillId="0" borderId="15" xfId="0" applyFont="1" applyFill="1" applyBorder="1" applyAlignment="1">
      <alignment horizontal="center" vertical="center" wrapText="1"/>
    </xf>
    <xf numFmtId="168" fontId="14" fillId="4" borderId="15" xfId="74" applyNumberFormat="1" applyFont="1" applyFill="1" applyBorder="1" applyAlignment="1">
      <alignment horizontal="center" vertical="center"/>
    </xf>
    <xf numFmtId="0" fontId="13" fillId="0" borderId="23" xfId="0" applyFont="1" applyFill="1" applyBorder="1" applyAlignment="1">
      <alignment horizontal="center" vertical="center" wrapText="1"/>
    </xf>
    <xf numFmtId="0" fontId="13" fillId="0" borderId="23" xfId="0" applyFont="1" applyFill="1" applyBorder="1" applyAlignment="1">
      <alignment horizontal="center" vertical="center"/>
    </xf>
    <xf numFmtId="0" fontId="13" fillId="0" borderId="15"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15" xfId="0" applyFont="1" applyFill="1" applyBorder="1" applyAlignment="1">
      <alignment horizontal="center" vertical="center"/>
    </xf>
    <xf numFmtId="0" fontId="13" fillId="0" borderId="15" xfId="0" applyFont="1" applyFill="1" applyBorder="1" applyAlignment="1">
      <alignment horizontal="center" vertical="center"/>
    </xf>
    <xf numFmtId="0" fontId="5" fillId="0" borderId="15" xfId="0" applyFont="1" applyFill="1" applyBorder="1" applyAlignment="1">
      <alignment vertical="top" wrapText="1"/>
    </xf>
    <xf numFmtId="169" fontId="12" fillId="0" borderId="15" xfId="2" applyNumberFormat="1" applyFont="1" applyFill="1" applyBorder="1" applyAlignment="1">
      <alignment horizontal="center" vertical="center"/>
    </xf>
    <xf numFmtId="0" fontId="12" fillId="2" borderId="0" xfId="0" applyFont="1" applyFill="1"/>
    <xf numFmtId="167" fontId="12" fillId="2" borderId="0" xfId="0" applyNumberFormat="1" applyFont="1" applyFill="1" applyBorder="1" applyAlignment="1">
      <alignment horizontal="justify" vertical="top" wrapText="1"/>
    </xf>
    <xf numFmtId="0" fontId="12" fillId="2" borderId="15" xfId="0" applyFont="1" applyFill="1" applyBorder="1" applyAlignment="1">
      <alignment horizontal="center" vertical="center" wrapText="1"/>
    </xf>
    <xf numFmtId="0" fontId="12" fillId="0" borderId="0" xfId="0" applyFont="1"/>
    <xf numFmtId="43" fontId="17" fillId="0" borderId="15" xfId="74" applyFont="1" applyFill="1" applyBorder="1" applyAlignment="1">
      <alignment horizontal="right" vertical="center"/>
    </xf>
    <xf numFmtId="6" fontId="17" fillId="0" borderId="15" xfId="74" applyNumberFormat="1" applyFont="1" applyFill="1" applyBorder="1" applyAlignment="1">
      <alignment horizontal="right" vertical="center"/>
    </xf>
    <xf numFmtId="0" fontId="5" fillId="0" borderId="15" xfId="0" applyFont="1" applyFill="1" applyBorder="1" applyAlignment="1">
      <alignment horizontal="left" vertical="top" wrapText="1"/>
    </xf>
    <xf numFmtId="0" fontId="5"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wrapText="1"/>
    </xf>
    <xf numFmtId="0" fontId="13" fillId="2" borderId="0" xfId="0" applyFont="1" applyFill="1" applyBorder="1" applyAlignment="1">
      <alignment horizontal="center" vertical="center" wrapText="1"/>
    </xf>
    <xf numFmtId="9" fontId="13" fillId="2" borderId="0" xfId="0" applyNumberFormat="1" applyFont="1" applyFill="1" applyBorder="1" applyAlignment="1">
      <alignment horizontal="center" vertical="center"/>
    </xf>
    <xf numFmtId="0" fontId="3" fillId="2" borderId="0" xfId="0" applyFont="1" applyFill="1" applyBorder="1" applyAlignment="1">
      <alignment vertical="top" wrapText="1"/>
    </xf>
    <xf numFmtId="0" fontId="12" fillId="0" borderId="0" xfId="0" applyFont="1" applyFill="1" applyBorder="1" applyAlignment="1">
      <alignment horizontal="center" vertical="center"/>
    </xf>
    <xf numFmtId="0" fontId="5" fillId="0" borderId="0" xfId="0" applyFont="1" applyFill="1" applyBorder="1" applyAlignment="1">
      <alignment vertical="center"/>
    </xf>
    <xf numFmtId="9" fontId="8" fillId="0" borderId="0" xfId="2" applyFont="1" applyFill="1" applyBorder="1" applyAlignment="1">
      <alignment horizontal="center" vertical="center"/>
    </xf>
    <xf numFmtId="9" fontId="12" fillId="0" borderId="0" xfId="0" applyNumberFormat="1" applyFont="1" applyFill="1" applyBorder="1" applyAlignment="1">
      <alignment horizontal="center" vertical="center"/>
    </xf>
    <xf numFmtId="0" fontId="8" fillId="0" borderId="0" xfId="0" applyFont="1" applyFill="1" applyBorder="1" applyAlignment="1">
      <alignment vertical="center"/>
    </xf>
    <xf numFmtId="9" fontId="14" fillId="4"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5" fillId="5" borderId="15" xfId="0" applyFont="1" applyFill="1" applyBorder="1" applyAlignment="1">
      <alignment horizontal="center" vertical="center"/>
    </xf>
    <xf numFmtId="0" fontId="6" fillId="5"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5" fillId="5" borderId="15" xfId="0" applyFont="1" applyFill="1" applyBorder="1" applyAlignment="1">
      <alignment horizontal="left" vertical="center" wrapText="1"/>
    </xf>
    <xf numFmtId="0" fontId="5" fillId="5" borderId="24"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5" fillId="5" borderId="15" xfId="0" applyFont="1" applyFill="1" applyBorder="1" applyAlignment="1">
      <alignment vertical="center" wrapText="1"/>
    </xf>
    <xf numFmtId="14" fontId="5" fillId="5" borderId="15" xfId="0" applyNumberFormat="1" applyFont="1" applyFill="1" applyBorder="1" applyAlignment="1">
      <alignment horizontal="center" vertical="center" wrapText="1"/>
    </xf>
    <xf numFmtId="43" fontId="17" fillId="5" borderId="15" xfId="74" applyFont="1" applyFill="1" applyBorder="1" applyAlignment="1">
      <alignment horizontal="right" vertical="center"/>
    </xf>
    <xf numFmtId="43" fontId="17" fillId="5" borderId="15" xfId="74" applyFont="1" applyFill="1" applyBorder="1" applyAlignment="1">
      <alignment horizontal="left" vertical="center" wrapText="1"/>
    </xf>
    <xf numFmtId="3" fontId="13" fillId="5" borderId="15" xfId="0" applyNumberFormat="1" applyFont="1" applyFill="1" applyBorder="1" applyAlignment="1">
      <alignment horizontal="center" vertical="center" wrapText="1"/>
    </xf>
    <xf numFmtId="0" fontId="5" fillId="5" borderId="25" xfId="0" applyFont="1" applyFill="1" applyBorder="1" applyAlignment="1">
      <alignment horizontal="center"/>
    </xf>
    <xf numFmtId="0" fontId="15" fillId="4" borderId="7"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5" fillId="2" borderId="0" xfId="0" applyFont="1" applyFill="1" applyBorder="1" applyAlignment="1">
      <alignment vertical="center"/>
    </xf>
    <xf numFmtId="6" fontId="17" fillId="2" borderId="23" xfId="74" applyNumberFormat="1" applyFont="1" applyFill="1" applyBorder="1" applyAlignment="1">
      <alignment horizontal="right" vertical="center"/>
    </xf>
    <xf numFmtId="0" fontId="0" fillId="2" borderId="25" xfId="0" applyFill="1" applyBorder="1" applyAlignment="1">
      <alignment horizontal="right" vertical="center"/>
    </xf>
    <xf numFmtId="0" fontId="0" fillId="2" borderId="24" xfId="0" applyFill="1" applyBorder="1" applyAlignment="1">
      <alignment horizontal="right" vertical="center"/>
    </xf>
    <xf numFmtId="0" fontId="6" fillId="4" borderId="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5" fillId="0" borderId="23" xfId="0" applyFont="1" applyFill="1" applyBorder="1" applyAlignment="1">
      <alignment horizontal="center" vertical="center"/>
    </xf>
    <xf numFmtId="0" fontId="14" fillId="0" borderId="15" xfId="0" applyFont="1" applyFill="1" applyBorder="1" applyAlignment="1">
      <alignment horizontal="center" vertical="center"/>
    </xf>
    <xf numFmtId="0" fontId="21" fillId="0" borderId="0" xfId="0" applyFont="1" applyFill="1" applyAlignment="1">
      <alignment horizontal="left" vertical="center"/>
    </xf>
    <xf numFmtId="0" fontId="5" fillId="0" borderId="15"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5" borderId="16" xfId="0" applyFont="1" applyFill="1" applyBorder="1" applyAlignment="1">
      <alignment horizontal="center" vertical="center"/>
    </xf>
    <xf numFmtId="43" fontId="5" fillId="2" borderId="0" xfId="0" applyNumberFormat="1" applyFont="1" applyFill="1"/>
    <xf numFmtId="0" fontId="13" fillId="2" borderId="26"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5" fillId="0" borderId="23" xfId="0" applyFont="1" applyFill="1" applyBorder="1" applyAlignment="1">
      <alignment vertical="center" wrapText="1"/>
    </xf>
    <xf numFmtId="0" fontId="5" fillId="0" borderId="15" xfId="0" applyFont="1" applyFill="1" applyBorder="1" applyAlignment="1">
      <alignment vertical="center" wrapText="1"/>
    </xf>
    <xf numFmtId="3" fontId="13" fillId="0" borderId="15" xfId="0" applyNumberFormat="1" applyFont="1" applyBorder="1" applyAlignment="1">
      <alignment horizontal="center" vertical="center"/>
    </xf>
    <xf numFmtId="14" fontId="4" fillId="0" borderId="14" xfId="0" applyNumberFormat="1" applyFont="1" applyBorder="1" applyAlignment="1">
      <alignment horizontal="center" vertical="center" wrapText="1"/>
    </xf>
    <xf numFmtId="0" fontId="8" fillId="0" borderId="13" xfId="0" applyFont="1" applyBorder="1" applyAlignment="1">
      <alignment horizontal="justify" vertical="center" wrapText="1"/>
    </xf>
    <xf numFmtId="0" fontId="29" fillId="6" borderId="0" xfId="0" applyFont="1" applyFill="1" applyAlignment="1">
      <alignment horizontal="center" vertical="center"/>
    </xf>
    <xf numFmtId="0" fontId="5" fillId="6" borderId="0" xfId="0" applyFont="1" applyFill="1"/>
    <xf numFmtId="0" fontId="30" fillId="4" borderId="3" xfId="0" applyFont="1" applyFill="1" applyBorder="1" applyAlignment="1">
      <alignment horizontal="center" vertical="center" wrapText="1"/>
    </xf>
    <xf numFmtId="0" fontId="5" fillId="0" borderId="24" xfId="0" applyFont="1" applyFill="1" applyBorder="1" applyAlignment="1">
      <alignment horizontal="center" vertical="center" wrapText="1"/>
    </xf>
    <xf numFmtId="6" fontId="5" fillId="2" borderId="0" xfId="0" applyNumberFormat="1" applyFont="1" applyFill="1"/>
    <xf numFmtId="43" fontId="21" fillId="0" borderId="0" xfId="74" applyFont="1" applyFill="1" applyAlignment="1">
      <alignment horizontal="left" vertical="center"/>
    </xf>
    <xf numFmtId="43" fontId="28" fillId="2" borderId="0" xfId="74" applyFont="1" applyFill="1" applyBorder="1" applyAlignment="1">
      <alignment horizontal="right" vertical="center"/>
    </xf>
    <xf numFmtId="14" fontId="4" fillId="0" borderId="14" xfId="0" applyNumberFormat="1" applyFont="1" applyFill="1" applyBorder="1" applyAlignment="1">
      <alignment horizontal="center" vertical="center" wrapText="1"/>
    </xf>
    <xf numFmtId="0" fontId="8" fillId="0" borderId="13" xfId="0" applyFont="1" applyFill="1" applyBorder="1" applyAlignment="1">
      <alignment horizontal="justify" vertical="center" wrapText="1"/>
    </xf>
    <xf numFmtId="0" fontId="11" fillId="0" borderId="13" xfId="0" applyFont="1" applyFill="1" applyBorder="1" applyAlignment="1">
      <alignment horizontal="center" vertical="center"/>
    </xf>
    <xf numFmtId="6" fontId="21" fillId="2" borderId="0" xfId="0" applyNumberFormat="1" applyFont="1" applyFill="1" applyAlignment="1">
      <alignment horizontal="left" vertical="center"/>
    </xf>
    <xf numFmtId="6" fontId="32" fillId="0" borderId="0" xfId="0" applyNumberFormat="1" applyFont="1"/>
    <xf numFmtId="6" fontId="5" fillId="2" borderId="0" xfId="0" applyNumberFormat="1" applyFont="1" applyFill="1" applyAlignment="1">
      <alignment horizontal="center"/>
    </xf>
    <xf numFmtId="3" fontId="32" fillId="0" borderId="0" xfId="0" applyNumberFormat="1" applyFont="1"/>
    <xf numFmtId="9" fontId="5" fillId="2" borderId="0" xfId="2" applyFont="1" applyFill="1"/>
    <xf numFmtId="3" fontId="3" fillId="0" borderId="0" xfId="0" applyNumberFormat="1" applyFont="1"/>
    <xf numFmtId="170" fontId="5" fillId="2" borderId="0" xfId="2" applyNumberFormat="1" applyFont="1" applyFill="1"/>
    <xf numFmtId="6" fontId="33" fillId="0" borderId="0" xfId="0" applyNumberFormat="1" applyFont="1"/>
    <xf numFmtId="3" fontId="11" fillId="0" borderId="0" xfId="0" applyNumberFormat="1" applyFont="1"/>
    <xf numFmtId="166" fontId="17" fillId="0" borderId="15" xfId="1" applyFont="1" applyFill="1" applyBorder="1" applyAlignment="1">
      <alignment horizontal="right" vertical="center"/>
    </xf>
    <xf numFmtId="166" fontId="11" fillId="0" borderId="1" xfId="1" applyFont="1" applyFill="1" applyBorder="1" applyAlignment="1">
      <alignment horizontal="left" vertical="center" wrapText="1"/>
    </xf>
    <xf numFmtId="43" fontId="28" fillId="2" borderId="0" xfId="74" applyFont="1" applyFill="1" applyBorder="1" applyAlignment="1">
      <alignment vertical="center" wrapText="1"/>
    </xf>
    <xf numFmtId="166" fontId="17" fillId="0" borderId="23" xfId="1" applyFont="1" applyFill="1" applyBorder="1" applyAlignment="1">
      <alignment horizontal="right" vertical="center"/>
    </xf>
    <xf numFmtId="166" fontId="31" fillId="0" borderId="0" xfId="1" applyFont="1" applyAlignment="1">
      <alignment horizontal="right" vertical="center" readingOrder="1"/>
    </xf>
    <xf numFmtId="166" fontId="17" fillId="5" borderId="15" xfId="1" applyFont="1" applyFill="1" applyBorder="1" applyAlignment="1">
      <alignment horizontal="right"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8" xfId="0"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8" fillId="0" borderId="11" xfId="0" applyFont="1" applyFill="1" applyBorder="1" applyAlignment="1">
      <alignment horizontal="left" vertical="center" wrapText="1"/>
    </xf>
    <xf numFmtId="0" fontId="18" fillId="0" borderId="0" xfId="0" applyFont="1" applyFill="1" applyBorder="1" applyAlignment="1">
      <alignment horizontal="left" vertical="center" wrapText="1"/>
    </xf>
    <xf numFmtId="167" fontId="18" fillId="0" borderId="11" xfId="0" applyNumberFormat="1" applyFont="1" applyFill="1" applyBorder="1" applyAlignment="1">
      <alignment horizontal="left" vertical="center" wrapText="1"/>
    </xf>
    <xf numFmtId="167" fontId="18" fillId="0" borderId="0" xfId="0" applyNumberFormat="1" applyFont="1" applyFill="1" applyBorder="1" applyAlignment="1">
      <alignment horizontal="left" vertical="center" wrapText="1"/>
    </xf>
    <xf numFmtId="167" fontId="17" fillId="0" borderId="11" xfId="0" applyNumberFormat="1" applyFont="1" applyFill="1" applyBorder="1" applyAlignment="1">
      <alignment horizontal="left" vertical="center" wrapText="1"/>
    </xf>
    <xf numFmtId="167" fontId="17" fillId="0" borderId="0" xfId="0" applyNumberFormat="1" applyFont="1" applyFill="1" applyBorder="1" applyAlignment="1">
      <alignment horizontal="lef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3" xfId="0" applyFont="1" applyFill="1" applyBorder="1" applyAlignment="1">
      <alignment vertical="center" wrapText="1"/>
    </xf>
    <xf numFmtId="0" fontId="5" fillId="0" borderId="24" xfId="0" applyFont="1" applyFill="1" applyBorder="1" applyAlignment="1">
      <alignment vertical="center" wrapText="1"/>
    </xf>
    <xf numFmtId="166" fontId="17" fillId="0" borderId="23" xfId="1" applyFont="1" applyFill="1" applyBorder="1" applyAlignment="1">
      <alignment horizontal="right" vertical="center"/>
    </xf>
    <xf numFmtId="166" fontId="23" fillId="0" borderId="25" xfId="1" applyFont="1" applyBorder="1" applyAlignment="1">
      <alignment horizontal="right" vertical="center"/>
    </xf>
    <xf numFmtId="166" fontId="23" fillId="0" borderId="24" xfId="1" applyFont="1" applyBorder="1" applyAlignment="1">
      <alignment horizontal="right" vertical="center"/>
    </xf>
    <xf numFmtId="0" fontId="5" fillId="0" borderId="23" xfId="0" applyFont="1" applyFill="1" applyBorder="1" applyAlignment="1">
      <alignment horizontal="center"/>
    </xf>
    <xf numFmtId="0" fontId="5" fillId="0" borderId="25" xfId="0" applyFont="1" applyFill="1" applyBorder="1" applyAlignment="1">
      <alignment horizontal="center"/>
    </xf>
    <xf numFmtId="0" fontId="15" fillId="4" borderId="7"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27" fillId="6" borderId="0" xfId="0" applyFont="1" applyFill="1" applyAlignment="1">
      <alignment horizontal="left" vertical="top" wrapText="1"/>
    </xf>
    <xf numFmtId="0" fontId="5" fillId="2" borderId="23" xfId="0" applyFont="1" applyFill="1" applyBorder="1" applyAlignment="1">
      <alignment horizontal="center"/>
    </xf>
    <xf numFmtId="0" fontId="5" fillId="2" borderId="25" xfId="0" applyFont="1" applyFill="1" applyBorder="1" applyAlignment="1">
      <alignment horizont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43" fontId="28" fillId="2" borderId="0" xfId="74" applyFont="1" applyFill="1" applyBorder="1" applyAlignment="1">
      <alignment horizontal="right" vertical="center"/>
    </xf>
    <xf numFmtId="0" fontId="8" fillId="2" borderId="11" xfId="0" applyFont="1" applyFill="1" applyBorder="1" applyAlignment="1">
      <alignment vertical="center" wrapText="1"/>
    </xf>
    <xf numFmtId="0" fontId="8" fillId="2" borderId="0" xfId="0" applyFont="1" applyFill="1" applyBorder="1" applyAlignment="1">
      <alignment vertical="center" wrapText="1"/>
    </xf>
    <xf numFmtId="0" fontId="12" fillId="0" borderId="11" xfId="0" applyFont="1" applyFill="1" applyBorder="1" applyAlignment="1">
      <alignment vertical="center" wrapText="1"/>
    </xf>
    <xf numFmtId="0" fontId="12" fillId="0" borderId="0" xfId="0" applyFont="1" applyFill="1" applyBorder="1" applyAlignment="1">
      <alignment vertical="center" wrapText="1"/>
    </xf>
    <xf numFmtId="0" fontId="5" fillId="0" borderId="11" xfId="0" applyFont="1" applyFill="1" applyBorder="1" applyAlignment="1">
      <alignment vertical="center" wrapText="1"/>
    </xf>
    <xf numFmtId="0" fontId="5" fillId="0" borderId="0" xfId="0" applyFont="1" applyFill="1" applyBorder="1" applyAlignment="1">
      <alignment vertical="center" wrapText="1"/>
    </xf>
  </cellXfs>
  <cellStyles count="75">
    <cellStyle name="Millares" xfId="74" builtinId="3"/>
    <cellStyle name="Millares 2" xfId="7" xr:uid="{A2BF6830-7494-48AC-906E-48CD441269E5}"/>
    <cellStyle name="Millares 2 2" xfId="8" xr:uid="{3EEB7E0E-27A8-4E8C-98F4-8967DA40CF3F}"/>
    <cellStyle name="Millares 2 2 2" xfId="18" xr:uid="{37805AEF-92AB-4854-9960-9B6DBA2D553A}"/>
    <cellStyle name="Millares 2 2 2 2" xfId="39" xr:uid="{FB10F4E9-CB11-49A6-AD03-111AC4DB421E}"/>
    <cellStyle name="Millares 2 2 2 3" xfId="67" xr:uid="{D4D6CF0A-9AB1-4333-AFDE-0312C50F28AA}"/>
    <cellStyle name="Millares 2 2 3" xfId="29" xr:uid="{45B855CC-54F8-4C03-8FE2-086E089861F3}"/>
    <cellStyle name="Millares 2 2 4" xfId="57" xr:uid="{5295B1C9-BF43-4289-AF19-D132D957E461}"/>
    <cellStyle name="Millares 2 3" xfId="17" xr:uid="{630FC016-9C1E-4E4C-9D60-7953A9C6645F}"/>
    <cellStyle name="Millares 2 3 2" xfId="38" xr:uid="{AF159673-21E8-456C-BCE8-F273475920D0}"/>
    <cellStyle name="Millares 2 3 3" xfId="66" xr:uid="{FE1F37A8-1ACF-4B20-9802-46C504FFB8F5}"/>
    <cellStyle name="Millares 2 4" xfId="28" xr:uid="{4C76D7D3-10F3-43EA-97E2-BD3EAA821ACA}"/>
    <cellStyle name="Millares 2 5" xfId="56" xr:uid="{3FCF2752-4984-4BB6-BEB1-B5EF8BA30309}"/>
    <cellStyle name="Moneda" xfId="1" builtinId="4"/>
    <cellStyle name="Moneda [0] 2" xfId="6" xr:uid="{E866AF61-7805-42ED-AE14-3C6188508BDE}"/>
    <cellStyle name="Moneda [0] 2 2" xfId="11" xr:uid="{620774EE-2EF1-45C9-B1A6-173D94FE6536}"/>
    <cellStyle name="Moneda [0] 2 2 2" xfId="21" xr:uid="{83BC9BFF-CF81-48FF-B702-AB707A5272D6}"/>
    <cellStyle name="Moneda [0] 2 2 2 2" xfId="42" xr:uid="{5FF96DD1-97B7-4D52-BC8E-FAEB6648C141}"/>
    <cellStyle name="Moneda [0] 2 2 2 3" xfId="70" xr:uid="{BF83C764-F83B-4695-A7F5-AA503D509133}"/>
    <cellStyle name="Moneda [0] 2 2 3" xfId="32" xr:uid="{4D8555C4-9986-4A18-8290-5145BFD901BE}"/>
    <cellStyle name="Moneda [0] 2 2 4" xfId="60" xr:uid="{414D0B30-BFA5-4009-A2E1-27757B114F2A}"/>
    <cellStyle name="Moneda [0] 2 3" xfId="16" xr:uid="{D3BC0395-A786-4547-B53B-FCD2F695EB86}"/>
    <cellStyle name="Moneda [0] 2 3 2" xfId="37" xr:uid="{ED7BCC15-DEE9-413D-8B86-EC261A747E3D}"/>
    <cellStyle name="Moneda [0] 2 3 3" xfId="65" xr:uid="{D2D1FCD6-C443-4A4A-AF3D-DFA403EB8EF0}"/>
    <cellStyle name="Moneda [0] 2 4" xfId="27" xr:uid="{7D715C39-7600-4F4A-914D-221036BBCF34}"/>
    <cellStyle name="Moneda [0] 2 5" xfId="55" xr:uid="{E4155BA6-2019-4A61-A087-1AB8653263D3}"/>
    <cellStyle name="Moneda [0] 3" xfId="10" xr:uid="{42869EAB-2325-40FA-A482-3FC4B192E6A9}"/>
    <cellStyle name="Moneda [0] 3 2" xfId="20" xr:uid="{554820D6-04A0-43B5-9D57-E439E8933883}"/>
    <cellStyle name="Moneda [0] 3 2 2" xfId="41" xr:uid="{429335D2-403A-4D09-8069-A5C2A40BC65C}"/>
    <cellStyle name="Moneda [0] 3 2 3" xfId="69" xr:uid="{223D4955-653F-4C89-A59F-39543049BE11}"/>
    <cellStyle name="Moneda [0] 3 3" xfId="31" xr:uid="{7095EC32-D1CA-4017-B37C-821812A34F00}"/>
    <cellStyle name="Moneda [0] 3 4" xfId="59" xr:uid="{A393B31B-4FBD-4B9D-963D-0D8FF5CB0B92}"/>
    <cellStyle name="Moneda [0] 4" xfId="14" xr:uid="{6065D3CE-89AF-45BD-A2BF-64C804C5618A}"/>
    <cellStyle name="Moneda [0] 4 2" xfId="35" xr:uid="{2B4B3989-8676-483B-9F30-9A09BC7EAC0E}"/>
    <cellStyle name="Moneda [0] 4 3" xfId="63" xr:uid="{0B862862-5202-4C0F-8BFC-4FBB03AE04EC}"/>
    <cellStyle name="Moneda [0] 5" xfId="25" xr:uid="{FB40962B-E9D3-48D4-B6C1-D75D524926B3}"/>
    <cellStyle name="Moneda [0] 6" xfId="53" xr:uid="{68FAC970-3F7A-4541-A7A7-249B9A5472CE}"/>
    <cellStyle name="Moneda 10" xfId="48" xr:uid="{F081DBAB-5147-4CF2-B95F-DC37D56FDD55}"/>
    <cellStyle name="Moneda 11" xfId="49" xr:uid="{237C068D-B40E-467F-B7F2-2DBD34BFB5FA}"/>
    <cellStyle name="Moneda 12" xfId="50" xr:uid="{394E320B-DCCD-4165-97B8-3747B0E68B95}"/>
    <cellStyle name="Moneda 13" xfId="52" xr:uid="{42D784D0-B23D-40FF-BF75-2A688037A259}"/>
    <cellStyle name="Moneda 14" xfId="51" xr:uid="{68C1F654-DD72-4614-9728-EDA8EA521256}"/>
    <cellStyle name="Moneda 15" xfId="73" xr:uid="{044015B0-742B-4CF5-AD7F-CB357E24348C}"/>
    <cellStyle name="Moneda 16" xfId="4" xr:uid="{906C0ECF-7DEE-4EFA-B403-75BA9532BDB2}"/>
    <cellStyle name="Moneda 2" xfId="5" xr:uid="{7CCACED6-61E1-4A98-8019-6061193F1E15}"/>
    <cellStyle name="Moneda 2 2" xfId="12" xr:uid="{907F2D01-FA7F-4BC8-928F-C744789097ED}"/>
    <cellStyle name="Moneda 2 2 2" xfId="22" xr:uid="{7C7584E1-E9BE-4DFB-A77C-AF4CE09F1D58}"/>
    <cellStyle name="Moneda 2 2 2 2" xfId="43" xr:uid="{575272E3-145B-4288-814A-B9350B711C68}"/>
    <cellStyle name="Moneda 2 2 2 3" xfId="71" xr:uid="{61E666AD-87D6-4A32-9E80-614B9134DF3B}"/>
    <cellStyle name="Moneda 2 2 3" xfId="33" xr:uid="{2EC475AA-CDEA-479E-9FD1-39592C3B8C41}"/>
    <cellStyle name="Moneda 2 2 4" xfId="61" xr:uid="{35673742-03A7-490B-BE1F-809812FF8A2D}"/>
    <cellStyle name="Moneda 2 3" xfId="15" xr:uid="{E50E46BC-4F30-4DEB-A287-2FBE3889C9DD}"/>
    <cellStyle name="Moneda 2 3 2" xfId="36" xr:uid="{1472C2D0-59FF-4581-8FD5-573DC11A73FF}"/>
    <cellStyle name="Moneda 2 3 3" xfId="64" xr:uid="{E8262C4F-2E2E-4776-B22F-F9BC72B26888}"/>
    <cellStyle name="Moneda 2 4" xfId="26" xr:uid="{A881A696-C9FF-4331-A257-0462C7DD111F}"/>
    <cellStyle name="Moneda 2 5" xfId="54" xr:uid="{E55E89CF-F1BF-4833-BFA7-23501EDBAB6A}"/>
    <cellStyle name="Moneda 3" xfId="9" xr:uid="{865035A0-E766-4810-ABC7-8C1A1A355B63}"/>
    <cellStyle name="Moneda 3 2" xfId="19" xr:uid="{32ED4E8D-75D3-46DB-8147-3C631C73442B}"/>
    <cellStyle name="Moneda 3 2 2" xfId="40" xr:uid="{F6C053B8-5395-4820-9C78-82D45DC30078}"/>
    <cellStyle name="Moneda 3 2 3" xfId="68" xr:uid="{EC4FF4A2-50F8-40FD-90F8-708DAC59B637}"/>
    <cellStyle name="Moneda 3 3" xfId="30" xr:uid="{14D320F0-6057-4C36-9170-466A56D95E52}"/>
    <cellStyle name="Moneda 3 4" xfId="58" xr:uid="{2E420F99-E467-458D-BC0E-E188530E3D80}"/>
    <cellStyle name="Moneda 4" xfId="13" xr:uid="{814CD9AC-7A61-4AC7-A900-7691685F5AA0}"/>
    <cellStyle name="Moneda 4 2" xfId="34" xr:uid="{EE2F42EE-7E0E-4309-B8E9-793918A6E2D5}"/>
    <cellStyle name="Moneda 4 3" xfId="62" xr:uid="{CAF575F7-653C-49A5-B4E0-D151745AC63D}"/>
    <cellStyle name="Moneda 5" xfId="23" xr:uid="{18B6028D-5A11-405B-9F0A-3B9E4C280A77}"/>
    <cellStyle name="Moneda 5 2" xfId="44" xr:uid="{31B31C5E-A5FF-488F-9A37-C7709E2B4F0E}"/>
    <cellStyle name="Moneda 5 3" xfId="72" xr:uid="{184ABD43-B1C7-45EE-B1CE-8A1EE8051D96}"/>
    <cellStyle name="Moneda 6" xfId="24" xr:uid="{0E592DAC-3671-4423-BABA-67D5EE23D418}"/>
    <cellStyle name="Moneda 7" xfId="45" xr:uid="{327B89AF-A6BC-433E-97FF-2C15B961C35A}"/>
    <cellStyle name="Moneda 8" xfId="47" xr:uid="{96773329-873F-4629-B531-48A819C92D2D}"/>
    <cellStyle name="Moneda 9" xfId="46" xr:uid="{16481947-07A9-4639-8F1E-F0C1E427EB9B}"/>
    <cellStyle name="Normal" xfId="0" builtinId="0"/>
    <cellStyle name="Normal 3" xfId="3" xr:uid="{ADD4C961-6C74-4F3B-8C5E-5553B363A1F0}"/>
    <cellStyle name="Porcentaje" xfId="2" builtinId="5"/>
  </cellStyles>
  <dxfs count="0"/>
  <tableStyles count="1" defaultTableStyle="TableStyleMedium2" defaultPivotStyle="PivotStyleLight16">
    <tableStyle name="Invisible" pivot="0" table="0" count="0" xr9:uid="{B86C5923-900B-4948-8E5E-67BB386E3C02}"/>
  </tableStyles>
  <colors>
    <mruColors>
      <color rgb="FF3760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5629</xdr:rowOff>
    </xdr:from>
    <xdr:to>
      <xdr:col>1</xdr:col>
      <xdr:colOff>2202234</xdr:colOff>
      <xdr:row>4</xdr:row>
      <xdr:rowOff>108086</xdr:rowOff>
    </xdr:to>
    <xdr:pic>
      <xdr:nvPicPr>
        <xdr:cNvPr id="3" name="Imagen 2">
          <a:extLst>
            <a:ext uri="{FF2B5EF4-FFF2-40B4-BE49-F238E27FC236}">
              <a16:creationId xmlns:a16="http://schemas.microsoft.com/office/drawing/2014/main" id="{BEDC71AA-2ED7-4056-9976-CE9A85758FBF}"/>
            </a:ext>
          </a:extLst>
        </xdr:cNvPr>
        <xdr:cNvPicPr/>
      </xdr:nvPicPr>
      <xdr:blipFill rotWithShape="1">
        <a:blip xmlns:r="http://schemas.openxmlformats.org/officeDocument/2006/relationships" r:embed="rId1"/>
        <a:srcRect l="32993" t="48479" r="32927" b="42350"/>
        <a:stretch/>
      </xdr:blipFill>
      <xdr:spPr bwMode="auto">
        <a:xfrm>
          <a:off x="1" y="235310"/>
          <a:ext cx="4093722" cy="79149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195537</xdr:colOff>
      <xdr:row>21</xdr:row>
      <xdr:rowOff>249782</xdr:rowOff>
    </xdr:from>
    <xdr:to>
      <xdr:col>1</xdr:col>
      <xdr:colOff>1094697</xdr:colOff>
      <xdr:row>21</xdr:row>
      <xdr:rowOff>1053829</xdr:rowOff>
    </xdr:to>
    <xdr:pic>
      <xdr:nvPicPr>
        <xdr:cNvPr id="6" name="Imagen 5">
          <a:extLst>
            <a:ext uri="{FF2B5EF4-FFF2-40B4-BE49-F238E27FC236}">
              <a16:creationId xmlns:a16="http://schemas.microsoft.com/office/drawing/2014/main" id="{50E08F19-A19B-4449-8790-3EB1DE68EF27}"/>
            </a:ext>
          </a:extLst>
        </xdr:cNvPr>
        <xdr:cNvPicPr>
          <a:picLocks noChangeAspect="1"/>
        </xdr:cNvPicPr>
      </xdr:nvPicPr>
      <xdr:blipFill>
        <a:blip xmlns:r="http://schemas.openxmlformats.org/officeDocument/2006/relationships" r:embed="rId2"/>
        <a:stretch>
          <a:fillRect/>
        </a:stretch>
      </xdr:blipFill>
      <xdr:spPr>
        <a:xfrm>
          <a:off x="2043792" y="7269910"/>
          <a:ext cx="899160" cy="804047"/>
        </a:xfrm>
        <a:prstGeom prst="rect">
          <a:avLst/>
        </a:prstGeom>
      </xdr:spPr>
    </xdr:pic>
    <xdr:clientData/>
  </xdr:twoCellAnchor>
  <xdr:twoCellAnchor editAs="oneCell">
    <xdr:from>
      <xdr:col>1</xdr:col>
      <xdr:colOff>1373925</xdr:colOff>
      <xdr:row>21</xdr:row>
      <xdr:rowOff>265022</xdr:rowOff>
    </xdr:from>
    <xdr:to>
      <xdr:col>1</xdr:col>
      <xdr:colOff>2273085</xdr:colOff>
      <xdr:row>21</xdr:row>
      <xdr:rowOff>1134894</xdr:rowOff>
    </xdr:to>
    <xdr:pic>
      <xdr:nvPicPr>
        <xdr:cNvPr id="8" name="Imagen 7">
          <a:extLst>
            <a:ext uri="{FF2B5EF4-FFF2-40B4-BE49-F238E27FC236}">
              <a16:creationId xmlns:a16="http://schemas.microsoft.com/office/drawing/2014/main" id="{1C6D027A-D1CD-4D81-9AE1-06ECF5829FA0}"/>
            </a:ext>
          </a:extLst>
        </xdr:cNvPr>
        <xdr:cNvPicPr>
          <a:picLocks noChangeAspect="1"/>
        </xdr:cNvPicPr>
      </xdr:nvPicPr>
      <xdr:blipFill>
        <a:blip xmlns:r="http://schemas.openxmlformats.org/officeDocument/2006/relationships" r:embed="rId3"/>
        <a:stretch>
          <a:fillRect/>
        </a:stretch>
      </xdr:blipFill>
      <xdr:spPr>
        <a:xfrm>
          <a:off x="3222180" y="7285150"/>
          <a:ext cx="899160" cy="869872"/>
        </a:xfrm>
        <a:prstGeom prst="rect">
          <a:avLst/>
        </a:prstGeom>
      </xdr:spPr>
    </xdr:pic>
    <xdr:clientData/>
  </xdr:twoCellAnchor>
  <xdr:twoCellAnchor editAs="oneCell">
    <xdr:from>
      <xdr:col>1</xdr:col>
      <xdr:colOff>190887</xdr:colOff>
      <xdr:row>25</xdr:row>
      <xdr:rowOff>0</xdr:rowOff>
    </xdr:from>
    <xdr:to>
      <xdr:col>1</xdr:col>
      <xdr:colOff>1090047</xdr:colOff>
      <xdr:row>25</xdr:row>
      <xdr:rowOff>791307</xdr:rowOff>
    </xdr:to>
    <xdr:pic>
      <xdr:nvPicPr>
        <xdr:cNvPr id="9" name="Imagen 8">
          <a:extLst>
            <a:ext uri="{FF2B5EF4-FFF2-40B4-BE49-F238E27FC236}">
              <a16:creationId xmlns:a16="http://schemas.microsoft.com/office/drawing/2014/main" id="{240CF4C0-CDEA-4376-8B62-B345533FED57}"/>
            </a:ext>
          </a:extLst>
        </xdr:cNvPr>
        <xdr:cNvPicPr>
          <a:picLocks noChangeAspect="1"/>
        </xdr:cNvPicPr>
      </xdr:nvPicPr>
      <xdr:blipFill>
        <a:blip xmlns:r="http://schemas.openxmlformats.org/officeDocument/2006/relationships" r:embed="rId2"/>
        <a:stretch>
          <a:fillRect/>
        </a:stretch>
      </xdr:blipFill>
      <xdr:spPr>
        <a:xfrm>
          <a:off x="2037272" y="8982808"/>
          <a:ext cx="899160" cy="791307"/>
        </a:xfrm>
        <a:prstGeom prst="rect">
          <a:avLst/>
        </a:prstGeom>
      </xdr:spPr>
    </xdr:pic>
    <xdr:clientData/>
  </xdr:twoCellAnchor>
  <xdr:twoCellAnchor editAs="oneCell">
    <xdr:from>
      <xdr:col>1</xdr:col>
      <xdr:colOff>1329238</xdr:colOff>
      <xdr:row>25</xdr:row>
      <xdr:rowOff>0</xdr:rowOff>
    </xdr:from>
    <xdr:to>
      <xdr:col>1</xdr:col>
      <xdr:colOff>2228398</xdr:colOff>
      <xdr:row>25</xdr:row>
      <xdr:rowOff>805961</xdr:rowOff>
    </xdr:to>
    <xdr:pic>
      <xdr:nvPicPr>
        <xdr:cNvPr id="10" name="Imagen 9">
          <a:extLst>
            <a:ext uri="{FF2B5EF4-FFF2-40B4-BE49-F238E27FC236}">
              <a16:creationId xmlns:a16="http://schemas.microsoft.com/office/drawing/2014/main" id="{2FEE1172-4476-4F13-A325-54FC336E6C57}"/>
            </a:ext>
          </a:extLst>
        </xdr:cNvPr>
        <xdr:cNvPicPr>
          <a:picLocks noChangeAspect="1"/>
        </xdr:cNvPicPr>
      </xdr:nvPicPr>
      <xdr:blipFill>
        <a:blip xmlns:r="http://schemas.openxmlformats.org/officeDocument/2006/relationships" r:embed="rId3"/>
        <a:stretch>
          <a:fillRect/>
        </a:stretch>
      </xdr:blipFill>
      <xdr:spPr>
        <a:xfrm>
          <a:off x="3175623" y="8982808"/>
          <a:ext cx="899160" cy="805961"/>
        </a:xfrm>
        <a:prstGeom prst="rect">
          <a:avLst/>
        </a:prstGeom>
      </xdr:spPr>
    </xdr:pic>
    <xdr:clientData/>
  </xdr:twoCellAnchor>
  <xdr:twoCellAnchor editAs="oneCell">
    <xdr:from>
      <xdr:col>1</xdr:col>
      <xdr:colOff>199293</xdr:colOff>
      <xdr:row>25</xdr:row>
      <xdr:rowOff>908497</xdr:rowOff>
    </xdr:from>
    <xdr:to>
      <xdr:col>1</xdr:col>
      <xdr:colOff>1094320</xdr:colOff>
      <xdr:row>25</xdr:row>
      <xdr:rowOff>1820056</xdr:rowOff>
    </xdr:to>
    <xdr:pic>
      <xdr:nvPicPr>
        <xdr:cNvPr id="13" name="Imagen 12">
          <a:extLst>
            <a:ext uri="{FF2B5EF4-FFF2-40B4-BE49-F238E27FC236}">
              <a16:creationId xmlns:a16="http://schemas.microsoft.com/office/drawing/2014/main" id="{F4C84EB3-F86B-471A-AA17-325CD768BAD2}"/>
            </a:ext>
          </a:extLst>
        </xdr:cNvPr>
        <xdr:cNvPicPr>
          <a:picLocks noChangeAspect="1"/>
        </xdr:cNvPicPr>
      </xdr:nvPicPr>
      <xdr:blipFill>
        <a:blip xmlns:r="http://schemas.openxmlformats.org/officeDocument/2006/relationships" r:embed="rId4"/>
        <a:stretch>
          <a:fillRect/>
        </a:stretch>
      </xdr:blipFill>
      <xdr:spPr>
        <a:xfrm>
          <a:off x="2045678" y="9891305"/>
          <a:ext cx="895027" cy="911559"/>
        </a:xfrm>
        <a:prstGeom prst="rect">
          <a:avLst/>
        </a:prstGeom>
      </xdr:spPr>
    </xdr:pic>
    <xdr:clientData/>
  </xdr:twoCellAnchor>
  <xdr:twoCellAnchor editAs="oneCell">
    <xdr:from>
      <xdr:col>1</xdr:col>
      <xdr:colOff>1297487</xdr:colOff>
      <xdr:row>25</xdr:row>
      <xdr:rowOff>906551</xdr:rowOff>
    </xdr:from>
    <xdr:to>
      <xdr:col>1</xdr:col>
      <xdr:colOff>2256693</xdr:colOff>
      <xdr:row>25</xdr:row>
      <xdr:rowOff>1832535</xdr:rowOff>
    </xdr:to>
    <xdr:pic>
      <xdr:nvPicPr>
        <xdr:cNvPr id="15" name="Imagen 14">
          <a:extLst>
            <a:ext uri="{FF2B5EF4-FFF2-40B4-BE49-F238E27FC236}">
              <a16:creationId xmlns:a16="http://schemas.microsoft.com/office/drawing/2014/main" id="{FED26CE5-56FB-4C45-B316-51E4E34B60E7}"/>
            </a:ext>
          </a:extLst>
        </xdr:cNvPr>
        <xdr:cNvPicPr>
          <a:picLocks noChangeAspect="1"/>
        </xdr:cNvPicPr>
      </xdr:nvPicPr>
      <xdr:blipFill>
        <a:blip xmlns:r="http://schemas.openxmlformats.org/officeDocument/2006/relationships" r:embed="rId5"/>
        <a:stretch>
          <a:fillRect/>
        </a:stretch>
      </xdr:blipFill>
      <xdr:spPr>
        <a:xfrm>
          <a:off x="3143872" y="9889359"/>
          <a:ext cx="959206" cy="925984"/>
        </a:xfrm>
        <a:prstGeom prst="rect">
          <a:avLst/>
        </a:prstGeom>
      </xdr:spPr>
    </xdr:pic>
    <xdr:clientData/>
  </xdr:twoCellAnchor>
  <xdr:twoCellAnchor editAs="oneCell">
    <xdr:from>
      <xdr:col>1</xdr:col>
      <xdr:colOff>186050</xdr:colOff>
      <xdr:row>30</xdr:row>
      <xdr:rowOff>62134</xdr:rowOff>
    </xdr:from>
    <xdr:to>
      <xdr:col>1</xdr:col>
      <xdr:colOff>1085210</xdr:colOff>
      <xdr:row>30</xdr:row>
      <xdr:rowOff>1067973</xdr:rowOff>
    </xdr:to>
    <xdr:pic>
      <xdr:nvPicPr>
        <xdr:cNvPr id="16" name="Imagen 15">
          <a:extLst>
            <a:ext uri="{FF2B5EF4-FFF2-40B4-BE49-F238E27FC236}">
              <a16:creationId xmlns:a16="http://schemas.microsoft.com/office/drawing/2014/main" id="{A02EE655-2D36-4DFE-A6A5-1EEBEC8D0AD2}"/>
            </a:ext>
          </a:extLst>
        </xdr:cNvPr>
        <xdr:cNvPicPr>
          <a:picLocks noChangeAspect="1"/>
        </xdr:cNvPicPr>
      </xdr:nvPicPr>
      <xdr:blipFill>
        <a:blip xmlns:r="http://schemas.openxmlformats.org/officeDocument/2006/relationships" r:embed="rId2"/>
        <a:stretch>
          <a:fillRect/>
        </a:stretch>
      </xdr:blipFill>
      <xdr:spPr>
        <a:xfrm>
          <a:off x="2039564" y="11162620"/>
          <a:ext cx="899160" cy="1005839"/>
        </a:xfrm>
        <a:prstGeom prst="rect">
          <a:avLst/>
        </a:prstGeom>
      </xdr:spPr>
    </xdr:pic>
    <xdr:clientData/>
  </xdr:twoCellAnchor>
  <xdr:twoCellAnchor editAs="oneCell">
    <xdr:from>
      <xdr:col>1</xdr:col>
      <xdr:colOff>1381932</xdr:colOff>
      <xdr:row>30</xdr:row>
      <xdr:rowOff>90407</xdr:rowOff>
    </xdr:from>
    <xdr:to>
      <xdr:col>1</xdr:col>
      <xdr:colOff>2281092</xdr:colOff>
      <xdr:row>30</xdr:row>
      <xdr:rowOff>1081006</xdr:rowOff>
    </xdr:to>
    <xdr:pic>
      <xdr:nvPicPr>
        <xdr:cNvPr id="17" name="Imagen 16">
          <a:extLst>
            <a:ext uri="{FF2B5EF4-FFF2-40B4-BE49-F238E27FC236}">
              <a16:creationId xmlns:a16="http://schemas.microsoft.com/office/drawing/2014/main" id="{30F1A911-7DE3-43E0-B160-A0B7F2A18680}"/>
            </a:ext>
          </a:extLst>
        </xdr:cNvPr>
        <xdr:cNvPicPr>
          <a:picLocks noChangeAspect="1"/>
        </xdr:cNvPicPr>
      </xdr:nvPicPr>
      <xdr:blipFill>
        <a:blip xmlns:r="http://schemas.openxmlformats.org/officeDocument/2006/relationships" r:embed="rId3"/>
        <a:stretch>
          <a:fillRect/>
        </a:stretch>
      </xdr:blipFill>
      <xdr:spPr>
        <a:xfrm>
          <a:off x="3228813" y="12334068"/>
          <a:ext cx="899160" cy="990599"/>
        </a:xfrm>
        <a:prstGeom prst="rect">
          <a:avLst/>
        </a:prstGeom>
      </xdr:spPr>
    </xdr:pic>
    <xdr:clientData/>
  </xdr:twoCellAnchor>
  <xdr:twoCellAnchor editAs="oneCell">
    <xdr:from>
      <xdr:col>1</xdr:col>
      <xdr:colOff>142068</xdr:colOff>
      <xdr:row>27</xdr:row>
      <xdr:rowOff>0</xdr:rowOff>
    </xdr:from>
    <xdr:to>
      <xdr:col>1</xdr:col>
      <xdr:colOff>1106475</xdr:colOff>
      <xdr:row>27</xdr:row>
      <xdr:rowOff>969167</xdr:rowOff>
    </xdr:to>
    <xdr:pic>
      <xdr:nvPicPr>
        <xdr:cNvPr id="18" name="Imagen 17">
          <a:extLst>
            <a:ext uri="{FF2B5EF4-FFF2-40B4-BE49-F238E27FC236}">
              <a16:creationId xmlns:a16="http://schemas.microsoft.com/office/drawing/2014/main" id="{2019DE55-21EE-40C4-81FC-D12C5D3E4B8F}"/>
            </a:ext>
          </a:extLst>
        </xdr:cNvPr>
        <xdr:cNvPicPr>
          <a:picLocks noChangeAspect="1"/>
        </xdr:cNvPicPr>
      </xdr:nvPicPr>
      <xdr:blipFill>
        <a:blip xmlns:r="http://schemas.openxmlformats.org/officeDocument/2006/relationships" r:embed="rId6"/>
        <a:stretch>
          <a:fillRect/>
        </a:stretch>
      </xdr:blipFill>
      <xdr:spPr>
        <a:xfrm>
          <a:off x="1988949" y="14038882"/>
          <a:ext cx="964407" cy="969167"/>
        </a:xfrm>
        <a:prstGeom prst="rect">
          <a:avLst/>
        </a:prstGeom>
      </xdr:spPr>
    </xdr:pic>
    <xdr:clientData/>
  </xdr:twoCellAnchor>
  <xdr:twoCellAnchor editAs="oneCell">
    <xdr:from>
      <xdr:col>1</xdr:col>
      <xdr:colOff>1420678</xdr:colOff>
      <xdr:row>27</xdr:row>
      <xdr:rowOff>0</xdr:rowOff>
    </xdr:from>
    <xdr:to>
      <xdr:col>1</xdr:col>
      <xdr:colOff>2319838</xdr:colOff>
      <xdr:row>27</xdr:row>
      <xdr:rowOff>968645</xdr:rowOff>
    </xdr:to>
    <xdr:pic>
      <xdr:nvPicPr>
        <xdr:cNvPr id="19" name="Imagen 18">
          <a:extLst>
            <a:ext uri="{FF2B5EF4-FFF2-40B4-BE49-F238E27FC236}">
              <a16:creationId xmlns:a16="http://schemas.microsoft.com/office/drawing/2014/main" id="{2A7D786D-2A0E-4016-9820-3D9DA1140EB5}"/>
            </a:ext>
          </a:extLst>
        </xdr:cNvPr>
        <xdr:cNvPicPr>
          <a:picLocks noChangeAspect="1"/>
        </xdr:cNvPicPr>
      </xdr:nvPicPr>
      <xdr:blipFill>
        <a:blip xmlns:r="http://schemas.openxmlformats.org/officeDocument/2006/relationships" r:embed="rId3"/>
        <a:stretch>
          <a:fillRect/>
        </a:stretch>
      </xdr:blipFill>
      <xdr:spPr>
        <a:xfrm>
          <a:off x="3267559" y="14077626"/>
          <a:ext cx="899160" cy="968645"/>
        </a:xfrm>
        <a:prstGeom prst="rect">
          <a:avLst/>
        </a:prstGeom>
      </xdr:spPr>
    </xdr:pic>
    <xdr:clientData/>
  </xdr:twoCellAnchor>
  <xdr:twoCellAnchor editAs="oneCell">
    <xdr:from>
      <xdr:col>1</xdr:col>
      <xdr:colOff>129152</xdr:colOff>
      <xdr:row>27</xdr:row>
      <xdr:rowOff>90406</xdr:rowOff>
    </xdr:from>
    <xdr:to>
      <xdr:col>1</xdr:col>
      <xdr:colOff>1093559</xdr:colOff>
      <xdr:row>27</xdr:row>
      <xdr:rowOff>1007389</xdr:rowOff>
    </xdr:to>
    <xdr:pic>
      <xdr:nvPicPr>
        <xdr:cNvPr id="20" name="Imagen 19">
          <a:extLst>
            <a:ext uri="{FF2B5EF4-FFF2-40B4-BE49-F238E27FC236}">
              <a16:creationId xmlns:a16="http://schemas.microsoft.com/office/drawing/2014/main" id="{1FD49724-E37E-4EF6-85AF-D495A3C90C9E}"/>
            </a:ext>
          </a:extLst>
        </xdr:cNvPr>
        <xdr:cNvPicPr>
          <a:picLocks noChangeAspect="1"/>
        </xdr:cNvPicPr>
      </xdr:nvPicPr>
      <xdr:blipFill>
        <a:blip xmlns:r="http://schemas.openxmlformats.org/officeDocument/2006/relationships" r:embed="rId6"/>
        <a:stretch>
          <a:fillRect/>
        </a:stretch>
      </xdr:blipFill>
      <xdr:spPr>
        <a:xfrm>
          <a:off x="1976033" y="15433728"/>
          <a:ext cx="964407" cy="916983"/>
        </a:xfrm>
        <a:prstGeom prst="rect">
          <a:avLst/>
        </a:prstGeom>
      </xdr:spPr>
    </xdr:pic>
    <xdr:clientData/>
  </xdr:twoCellAnchor>
  <xdr:twoCellAnchor editAs="oneCell">
    <xdr:from>
      <xdr:col>1</xdr:col>
      <xdr:colOff>1381931</xdr:colOff>
      <xdr:row>27</xdr:row>
      <xdr:rowOff>103322</xdr:rowOff>
    </xdr:from>
    <xdr:to>
      <xdr:col>1</xdr:col>
      <xdr:colOff>2337660</xdr:colOff>
      <xdr:row>27</xdr:row>
      <xdr:rowOff>955729</xdr:rowOff>
    </xdr:to>
    <xdr:pic>
      <xdr:nvPicPr>
        <xdr:cNvPr id="21" name="Imagen 20">
          <a:extLst>
            <a:ext uri="{FF2B5EF4-FFF2-40B4-BE49-F238E27FC236}">
              <a16:creationId xmlns:a16="http://schemas.microsoft.com/office/drawing/2014/main" id="{20B3B3A7-0AA6-4E22-B0AE-7CD91E5C52B4}"/>
            </a:ext>
          </a:extLst>
        </xdr:cNvPr>
        <xdr:cNvPicPr>
          <a:picLocks noChangeAspect="1"/>
        </xdr:cNvPicPr>
      </xdr:nvPicPr>
      <xdr:blipFill>
        <a:blip xmlns:r="http://schemas.openxmlformats.org/officeDocument/2006/relationships" r:embed="rId3"/>
        <a:stretch>
          <a:fillRect/>
        </a:stretch>
      </xdr:blipFill>
      <xdr:spPr>
        <a:xfrm>
          <a:off x="3228812" y="15446644"/>
          <a:ext cx="955729" cy="852407"/>
        </a:xfrm>
        <a:prstGeom prst="rect">
          <a:avLst/>
        </a:prstGeom>
      </xdr:spPr>
    </xdr:pic>
    <xdr:clientData/>
  </xdr:twoCellAnchor>
  <xdr:twoCellAnchor editAs="oneCell">
    <xdr:from>
      <xdr:col>1</xdr:col>
      <xdr:colOff>103322</xdr:colOff>
      <xdr:row>28</xdr:row>
      <xdr:rowOff>167899</xdr:rowOff>
    </xdr:from>
    <xdr:to>
      <xdr:col>1</xdr:col>
      <xdr:colOff>1067729</xdr:colOff>
      <xdr:row>28</xdr:row>
      <xdr:rowOff>1084882</xdr:rowOff>
    </xdr:to>
    <xdr:pic>
      <xdr:nvPicPr>
        <xdr:cNvPr id="22" name="Imagen 21">
          <a:extLst>
            <a:ext uri="{FF2B5EF4-FFF2-40B4-BE49-F238E27FC236}">
              <a16:creationId xmlns:a16="http://schemas.microsoft.com/office/drawing/2014/main" id="{827C7E02-373A-4F14-A6BC-5BDCE6443ECC}"/>
            </a:ext>
          </a:extLst>
        </xdr:cNvPr>
        <xdr:cNvPicPr>
          <a:picLocks noChangeAspect="1"/>
        </xdr:cNvPicPr>
      </xdr:nvPicPr>
      <xdr:blipFill>
        <a:blip xmlns:r="http://schemas.openxmlformats.org/officeDocument/2006/relationships" r:embed="rId6"/>
        <a:stretch>
          <a:fillRect/>
        </a:stretch>
      </xdr:blipFill>
      <xdr:spPr>
        <a:xfrm>
          <a:off x="1950203" y="17009391"/>
          <a:ext cx="964407" cy="916983"/>
        </a:xfrm>
        <a:prstGeom prst="rect">
          <a:avLst/>
        </a:prstGeom>
      </xdr:spPr>
    </xdr:pic>
    <xdr:clientData/>
  </xdr:twoCellAnchor>
  <xdr:twoCellAnchor editAs="oneCell">
    <xdr:from>
      <xdr:col>1</xdr:col>
      <xdr:colOff>154983</xdr:colOff>
      <xdr:row>29</xdr:row>
      <xdr:rowOff>154983</xdr:rowOff>
    </xdr:from>
    <xdr:to>
      <xdr:col>1</xdr:col>
      <xdr:colOff>1119390</xdr:colOff>
      <xdr:row>29</xdr:row>
      <xdr:rowOff>1071966</xdr:rowOff>
    </xdr:to>
    <xdr:pic>
      <xdr:nvPicPr>
        <xdr:cNvPr id="23" name="Imagen 22">
          <a:extLst>
            <a:ext uri="{FF2B5EF4-FFF2-40B4-BE49-F238E27FC236}">
              <a16:creationId xmlns:a16="http://schemas.microsoft.com/office/drawing/2014/main" id="{36B241F1-B98E-48F8-A96A-CEDC088170CC}"/>
            </a:ext>
          </a:extLst>
        </xdr:cNvPr>
        <xdr:cNvPicPr>
          <a:picLocks noChangeAspect="1"/>
        </xdr:cNvPicPr>
      </xdr:nvPicPr>
      <xdr:blipFill>
        <a:blip xmlns:r="http://schemas.openxmlformats.org/officeDocument/2006/relationships" r:embed="rId6"/>
        <a:stretch>
          <a:fillRect/>
        </a:stretch>
      </xdr:blipFill>
      <xdr:spPr>
        <a:xfrm>
          <a:off x="2001864" y="18442983"/>
          <a:ext cx="964407" cy="916983"/>
        </a:xfrm>
        <a:prstGeom prst="rect">
          <a:avLst/>
        </a:prstGeom>
      </xdr:spPr>
    </xdr:pic>
    <xdr:clientData/>
  </xdr:twoCellAnchor>
  <xdr:twoCellAnchor editAs="oneCell">
    <xdr:from>
      <xdr:col>1</xdr:col>
      <xdr:colOff>1381932</xdr:colOff>
      <xdr:row>28</xdr:row>
      <xdr:rowOff>245390</xdr:rowOff>
    </xdr:from>
    <xdr:to>
      <xdr:col>1</xdr:col>
      <xdr:colOff>2337661</xdr:colOff>
      <xdr:row>28</xdr:row>
      <xdr:rowOff>1097797</xdr:rowOff>
    </xdr:to>
    <xdr:pic>
      <xdr:nvPicPr>
        <xdr:cNvPr id="24" name="Imagen 23">
          <a:extLst>
            <a:ext uri="{FF2B5EF4-FFF2-40B4-BE49-F238E27FC236}">
              <a16:creationId xmlns:a16="http://schemas.microsoft.com/office/drawing/2014/main" id="{2A343AC0-827F-463F-B608-79B092D89A0B}"/>
            </a:ext>
          </a:extLst>
        </xdr:cNvPr>
        <xdr:cNvPicPr>
          <a:picLocks noChangeAspect="1"/>
        </xdr:cNvPicPr>
      </xdr:nvPicPr>
      <xdr:blipFill>
        <a:blip xmlns:r="http://schemas.openxmlformats.org/officeDocument/2006/relationships" r:embed="rId3"/>
        <a:stretch>
          <a:fillRect/>
        </a:stretch>
      </xdr:blipFill>
      <xdr:spPr>
        <a:xfrm>
          <a:off x="3228813" y="17086882"/>
          <a:ext cx="955729" cy="852407"/>
        </a:xfrm>
        <a:prstGeom prst="rect">
          <a:avLst/>
        </a:prstGeom>
      </xdr:spPr>
    </xdr:pic>
    <xdr:clientData/>
  </xdr:twoCellAnchor>
  <xdr:twoCellAnchor editAs="oneCell">
    <xdr:from>
      <xdr:col>1</xdr:col>
      <xdr:colOff>1381932</xdr:colOff>
      <xdr:row>29</xdr:row>
      <xdr:rowOff>232475</xdr:rowOff>
    </xdr:from>
    <xdr:to>
      <xdr:col>1</xdr:col>
      <xdr:colOff>2337661</xdr:colOff>
      <xdr:row>29</xdr:row>
      <xdr:rowOff>1084882</xdr:rowOff>
    </xdr:to>
    <xdr:pic>
      <xdr:nvPicPr>
        <xdr:cNvPr id="25" name="Imagen 24">
          <a:extLst>
            <a:ext uri="{FF2B5EF4-FFF2-40B4-BE49-F238E27FC236}">
              <a16:creationId xmlns:a16="http://schemas.microsoft.com/office/drawing/2014/main" id="{6FAD1607-829D-4665-8687-35D7CCF834F1}"/>
            </a:ext>
          </a:extLst>
        </xdr:cNvPr>
        <xdr:cNvPicPr>
          <a:picLocks noChangeAspect="1"/>
        </xdr:cNvPicPr>
      </xdr:nvPicPr>
      <xdr:blipFill>
        <a:blip xmlns:r="http://schemas.openxmlformats.org/officeDocument/2006/relationships" r:embed="rId3"/>
        <a:stretch>
          <a:fillRect/>
        </a:stretch>
      </xdr:blipFill>
      <xdr:spPr>
        <a:xfrm>
          <a:off x="3228813" y="18520475"/>
          <a:ext cx="955729" cy="852407"/>
        </a:xfrm>
        <a:prstGeom prst="rect">
          <a:avLst/>
        </a:prstGeom>
      </xdr:spPr>
    </xdr:pic>
    <xdr:clientData/>
  </xdr:twoCellAnchor>
  <xdr:twoCellAnchor editAs="oneCell">
    <xdr:from>
      <xdr:col>1</xdr:col>
      <xdr:colOff>1394847</xdr:colOff>
      <xdr:row>22</xdr:row>
      <xdr:rowOff>206644</xdr:rowOff>
    </xdr:from>
    <xdr:to>
      <xdr:col>1</xdr:col>
      <xdr:colOff>2350576</xdr:colOff>
      <xdr:row>22</xdr:row>
      <xdr:rowOff>1059051</xdr:rowOff>
    </xdr:to>
    <xdr:pic>
      <xdr:nvPicPr>
        <xdr:cNvPr id="28" name="Imagen 27">
          <a:extLst>
            <a:ext uri="{FF2B5EF4-FFF2-40B4-BE49-F238E27FC236}">
              <a16:creationId xmlns:a16="http://schemas.microsoft.com/office/drawing/2014/main" id="{A34AF35C-326A-4BFE-8751-C7955512DD48}"/>
            </a:ext>
          </a:extLst>
        </xdr:cNvPr>
        <xdr:cNvPicPr>
          <a:picLocks noChangeAspect="1"/>
        </xdr:cNvPicPr>
      </xdr:nvPicPr>
      <xdr:blipFill>
        <a:blip xmlns:r="http://schemas.openxmlformats.org/officeDocument/2006/relationships" r:embed="rId3"/>
        <a:stretch>
          <a:fillRect/>
        </a:stretch>
      </xdr:blipFill>
      <xdr:spPr>
        <a:xfrm>
          <a:off x="3241728" y="20922712"/>
          <a:ext cx="955729" cy="852407"/>
        </a:xfrm>
        <a:prstGeom prst="rect">
          <a:avLst/>
        </a:prstGeom>
      </xdr:spPr>
    </xdr:pic>
    <xdr:clientData/>
  </xdr:twoCellAnchor>
  <xdr:twoCellAnchor editAs="oneCell">
    <xdr:from>
      <xdr:col>1</xdr:col>
      <xdr:colOff>1420678</xdr:colOff>
      <xdr:row>23</xdr:row>
      <xdr:rowOff>167899</xdr:rowOff>
    </xdr:from>
    <xdr:to>
      <xdr:col>1</xdr:col>
      <xdr:colOff>2376407</xdr:colOff>
      <xdr:row>23</xdr:row>
      <xdr:rowOff>1020306</xdr:rowOff>
    </xdr:to>
    <xdr:pic>
      <xdr:nvPicPr>
        <xdr:cNvPr id="29" name="Imagen 28">
          <a:extLst>
            <a:ext uri="{FF2B5EF4-FFF2-40B4-BE49-F238E27FC236}">
              <a16:creationId xmlns:a16="http://schemas.microsoft.com/office/drawing/2014/main" id="{72B4EF06-E9F7-49FB-90AB-D7C4CDE60E2E}"/>
            </a:ext>
          </a:extLst>
        </xdr:cNvPr>
        <xdr:cNvPicPr>
          <a:picLocks noChangeAspect="1"/>
        </xdr:cNvPicPr>
      </xdr:nvPicPr>
      <xdr:blipFill>
        <a:blip xmlns:r="http://schemas.openxmlformats.org/officeDocument/2006/relationships" r:embed="rId3"/>
        <a:stretch>
          <a:fillRect/>
        </a:stretch>
      </xdr:blipFill>
      <xdr:spPr>
        <a:xfrm>
          <a:off x="3267559" y="22291730"/>
          <a:ext cx="955729" cy="852407"/>
        </a:xfrm>
        <a:prstGeom prst="rect">
          <a:avLst/>
        </a:prstGeom>
      </xdr:spPr>
    </xdr:pic>
    <xdr:clientData/>
  </xdr:twoCellAnchor>
  <xdr:twoCellAnchor editAs="oneCell">
    <xdr:from>
      <xdr:col>1</xdr:col>
      <xdr:colOff>142068</xdr:colOff>
      <xdr:row>22</xdr:row>
      <xdr:rowOff>219560</xdr:rowOff>
    </xdr:from>
    <xdr:to>
      <xdr:col>1</xdr:col>
      <xdr:colOff>1041228</xdr:colOff>
      <xdr:row>22</xdr:row>
      <xdr:rowOff>1059052</xdr:rowOff>
    </xdr:to>
    <xdr:pic>
      <xdr:nvPicPr>
        <xdr:cNvPr id="31" name="Imagen 30">
          <a:extLst>
            <a:ext uri="{FF2B5EF4-FFF2-40B4-BE49-F238E27FC236}">
              <a16:creationId xmlns:a16="http://schemas.microsoft.com/office/drawing/2014/main" id="{673ABFAE-CEDE-4F01-B0B3-1129B77D8664}"/>
            </a:ext>
          </a:extLst>
        </xdr:cNvPr>
        <xdr:cNvPicPr>
          <a:picLocks noChangeAspect="1"/>
        </xdr:cNvPicPr>
      </xdr:nvPicPr>
      <xdr:blipFill>
        <a:blip xmlns:r="http://schemas.openxmlformats.org/officeDocument/2006/relationships" r:embed="rId2"/>
        <a:stretch>
          <a:fillRect/>
        </a:stretch>
      </xdr:blipFill>
      <xdr:spPr>
        <a:xfrm>
          <a:off x="1988949" y="20935628"/>
          <a:ext cx="899160" cy="839492"/>
        </a:xfrm>
        <a:prstGeom prst="rect">
          <a:avLst/>
        </a:prstGeom>
      </xdr:spPr>
    </xdr:pic>
    <xdr:clientData/>
  </xdr:twoCellAnchor>
  <xdr:twoCellAnchor editAs="oneCell">
    <xdr:from>
      <xdr:col>1</xdr:col>
      <xdr:colOff>154983</xdr:colOff>
      <xdr:row>23</xdr:row>
      <xdr:rowOff>219559</xdr:rowOff>
    </xdr:from>
    <xdr:to>
      <xdr:col>1</xdr:col>
      <xdr:colOff>1054143</xdr:colOff>
      <xdr:row>23</xdr:row>
      <xdr:rowOff>1059051</xdr:rowOff>
    </xdr:to>
    <xdr:pic>
      <xdr:nvPicPr>
        <xdr:cNvPr id="32" name="Imagen 31">
          <a:extLst>
            <a:ext uri="{FF2B5EF4-FFF2-40B4-BE49-F238E27FC236}">
              <a16:creationId xmlns:a16="http://schemas.microsoft.com/office/drawing/2014/main" id="{5C68F1E0-A342-4AD2-96D5-F2A2EC979D53}"/>
            </a:ext>
          </a:extLst>
        </xdr:cNvPr>
        <xdr:cNvPicPr>
          <a:picLocks noChangeAspect="1"/>
        </xdr:cNvPicPr>
      </xdr:nvPicPr>
      <xdr:blipFill>
        <a:blip xmlns:r="http://schemas.openxmlformats.org/officeDocument/2006/relationships" r:embed="rId2"/>
        <a:stretch>
          <a:fillRect/>
        </a:stretch>
      </xdr:blipFill>
      <xdr:spPr>
        <a:xfrm>
          <a:off x="2001864" y="22343390"/>
          <a:ext cx="899160" cy="839492"/>
        </a:xfrm>
        <a:prstGeom prst="rect">
          <a:avLst/>
        </a:prstGeom>
      </xdr:spPr>
    </xdr:pic>
    <xdr:clientData/>
  </xdr:twoCellAnchor>
  <xdr:twoCellAnchor editAs="oneCell">
    <xdr:from>
      <xdr:col>1</xdr:col>
      <xdr:colOff>1327438</xdr:colOff>
      <xdr:row>32</xdr:row>
      <xdr:rowOff>191700</xdr:rowOff>
    </xdr:from>
    <xdr:to>
      <xdr:col>1</xdr:col>
      <xdr:colOff>2119750</xdr:colOff>
      <xdr:row>32</xdr:row>
      <xdr:rowOff>938063</xdr:rowOff>
    </xdr:to>
    <xdr:pic>
      <xdr:nvPicPr>
        <xdr:cNvPr id="34" name="Imagen 33">
          <a:extLst>
            <a:ext uri="{FF2B5EF4-FFF2-40B4-BE49-F238E27FC236}">
              <a16:creationId xmlns:a16="http://schemas.microsoft.com/office/drawing/2014/main" id="{0E3B9DC3-C19C-45E4-BBB3-A0CCC7047A22}"/>
            </a:ext>
          </a:extLst>
        </xdr:cNvPr>
        <xdr:cNvPicPr>
          <a:picLocks noChangeAspect="1"/>
        </xdr:cNvPicPr>
      </xdr:nvPicPr>
      <xdr:blipFill>
        <a:blip xmlns:r="http://schemas.openxmlformats.org/officeDocument/2006/relationships" r:embed="rId7"/>
        <a:stretch>
          <a:fillRect/>
        </a:stretch>
      </xdr:blipFill>
      <xdr:spPr>
        <a:xfrm>
          <a:off x="3175693" y="25905147"/>
          <a:ext cx="792312" cy="746363"/>
        </a:xfrm>
        <a:prstGeom prst="rect">
          <a:avLst/>
        </a:prstGeom>
      </xdr:spPr>
    </xdr:pic>
    <xdr:clientData/>
  </xdr:twoCellAnchor>
  <xdr:twoCellAnchor editAs="oneCell">
    <xdr:from>
      <xdr:col>1</xdr:col>
      <xdr:colOff>434438</xdr:colOff>
      <xdr:row>33</xdr:row>
      <xdr:rowOff>0</xdr:rowOff>
    </xdr:from>
    <xdr:to>
      <xdr:col>1</xdr:col>
      <xdr:colOff>1220239</xdr:colOff>
      <xdr:row>33</xdr:row>
      <xdr:rowOff>757835</xdr:rowOff>
    </xdr:to>
    <xdr:pic>
      <xdr:nvPicPr>
        <xdr:cNvPr id="35" name="Imagen 34">
          <a:extLst>
            <a:ext uri="{FF2B5EF4-FFF2-40B4-BE49-F238E27FC236}">
              <a16:creationId xmlns:a16="http://schemas.microsoft.com/office/drawing/2014/main" id="{72271985-EC17-42E4-9CA6-0649768F1705}"/>
            </a:ext>
          </a:extLst>
        </xdr:cNvPr>
        <xdr:cNvPicPr>
          <a:picLocks noChangeAspect="1"/>
        </xdr:cNvPicPr>
      </xdr:nvPicPr>
      <xdr:blipFill>
        <a:blip xmlns:r="http://schemas.openxmlformats.org/officeDocument/2006/relationships" r:embed="rId8"/>
        <a:stretch>
          <a:fillRect/>
        </a:stretch>
      </xdr:blipFill>
      <xdr:spPr>
        <a:xfrm>
          <a:off x="2290947" y="26986996"/>
          <a:ext cx="785801" cy="757835"/>
        </a:xfrm>
        <a:prstGeom prst="rect">
          <a:avLst/>
        </a:prstGeom>
      </xdr:spPr>
    </xdr:pic>
    <xdr:clientData/>
  </xdr:twoCellAnchor>
  <xdr:twoCellAnchor editAs="oneCell">
    <xdr:from>
      <xdr:col>1</xdr:col>
      <xdr:colOff>1459383</xdr:colOff>
      <xdr:row>33</xdr:row>
      <xdr:rowOff>0</xdr:rowOff>
    </xdr:from>
    <xdr:to>
      <xdr:col>1</xdr:col>
      <xdr:colOff>2260130</xdr:colOff>
      <xdr:row>33</xdr:row>
      <xdr:rowOff>754887</xdr:rowOff>
    </xdr:to>
    <xdr:pic>
      <xdr:nvPicPr>
        <xdr:cNvPr id="36" name="Imagen 35">
          <a:extLst>
            <a:ext uri="{FF2B5EF4-FFF2-40B4-BE49-F238E27FC236}">
              <a16:creationId xmlns:a16="http://schemas.microsoft.com/office/drawing/2014/main" id="{540163AE-C75D-4177-ABE9-58646A8F9CF4}"/>
            </a:ext>
          </a:extLst>
        </xdr:cNvPr>
        <xdr:cNvPicPr>
          <a:picLocks noChangeAspect="1"/>
        </xdr:cNvPicPr>
      </xdr:nvPicPr>
      <xdr:blipFill>
        <a:blip xmlns:r="http://schemas.openxmlformats.org/officeDocument/2006/relationships" r:embed="rId9"/>
        <a:stretch>
          <a:fillRect/>
        </a:stretch>
      </xdr:blipFill>
      <xdr:spPr>
        <a:xfrm>
          <a:off x="3315892" y="26681733"/>
          <a:ext cx="800747" cy="754887"/>
        </a:xfrm>
        <a:prstGeom prst="rect">
          <a:avLst/>
        </a:prstGeom>
      </xdr:spPr>
    </xdr:pic>
    <xdr:clientData/>
  </xdr:twoCellAnchor>
  <xdr:twoCellAnchor editAs="oneCell">
    <xdr:from>
      <xdr:col>1</xdr:col>
      <xdr:colOff>1395463</xdr:colOff>
      <xdr:row>34</xdr:row>
      <xdr:rowOff>669002</xdr:rowOff>
    </xdr:from>
    <xdr:to>
      <xdr:col>1</xdr:col>
      <xdr:colOff>2156299</xdr:colOff>
      <xdr:row>35</xdr:row>
      <xdr:rowOff>10087</xdr:rowOff>
    </xdr:to>
    <xdr:pic>
      <xdr:nvPicPr>
        <xdr:cNvPr id="37" name="Imagen 36">
          <a:extLst>
            <a:ext uri="{FF2B5EF4-FFF2-40B4-BE49-F238E27FC236}">
              <a16:creationId xmlns:a16="http://schemas.microsoft.com/office/drawing/2014/main" id="{51B8E773-F9D2-446F-9DC8-D2980724FE05}"/>
            </a:ext>
          </a:extLst>
        </xdr:cNvPr>
        <xdr:cNvPicPr>
          <a:picLocks noChangeAspect="1"/>
        </xdr:cNvPicPr>
      </xdr:nvPicPr>
      <xdr:blipFill>
        <a:blip xmlns:r="http://schemas.openxmlformats.org/officeDocument/2006/relationships" r:embed="rId10"/>
        <a:stretch>
          <a:fillRect/>
        </a:stretch>
      </xdr:blipFill>
      <xdr:spPr>
        <a:xfrm>
          <a:off x="3251972" y="29306347"/>
          <a:ext cx="760836" cy="712685"/>
        </a:xfrm>
        <a:prstGeom prst="rect">
          <a:avLst/>
        </a:prstGeom>
      </xdr:spPr>
    </xdr:pic>
    <xdr:clientData/>
  </xdr:twoCellAnchor>
  <xdr:twoCellAnchor editAs="oneCell">
    <xdr:from>
      <xdr:col>1</xdr:col>
      <xdr:colOff>328202</xdr:colOff>
      <xdr:row>35</xdr:row>
      <xdr:rowOff>1061913</xdr:rowOff>
    </xdr:from>
    <xdr:to>
      <xdr:col>1</xdr:col>
      <xdr:colOff>1158477</xdr:colOff>
      <xdr:row>36</xdr:row>
      <xdr:rowOff>387928</xdr:rowOff>
    </xdr:to>
    <xdr:pic>
      <xdr:nvPicPr>
        <xdr:cNvPr id="38" name="Imagen 37">
          <a:extLst>
            <a:ext uri="{FF2B5EF4-FFF2-40B4-BE49-F238E27FC236}">
              <a16:creationId xmlns:a16="http://schemas.microsoft.com/office/drawing/2014/main" id="{46FEDFCB-58B4-4CA8-86E0-CF4A2189AF22}"/>
            </a:ext>
          </a:extLst>
        </xdr:cNvPr>
        <xdr:cNvPicPr>
          <a:picLocks noChangeAspect="1"/>
        </xdr:cNvPicPr>
      </xdr:nvPicPr>
      <xdr:blipFill>
        <a:blip xmlns:r="http://schemas.openxmlformats.org/officeDocument/2006/relationships" r:embed="rId11"/>
        <a:stretch>
          <a:fillRect/>
        </a:stretch>
      </xdr:blipFill>
      <xdr:spPr>
        <a:xfrm>
          <a:off x="2184711" y="31070858"/>
          <a:ext cx="830275" cy="697615"/>
        </a:xfrm>
        <a:prstGeom prst="rect">
          <a:avLst/>
        </a:prstGeom>
      </xdr:spPr>
    </xdr:pic>
    <xdr:clientData/>
  </xdr:twoCellAnchor>
  <xdr:twoCellAnchor editAs="oneCell">
    <xdr:from>
      <xdr:col>1</xdr:col>
      <xdr:colOff>348928</xdr:colOff>
      <xdr:row>34</xdr:row>
      <xdr:rowOff>678397</xdr:rowOff>
    </xdr:from>
    <xdr:to>
      <xdr:col>1</xdr:col>
      <xdr:colOff>1169493</xdr:colOff>
      <xdr:row>34</xdr:row>
      <xdr:rowOff>1348019</xdr:rowOff>
    </xdr:to>
    <xdr:pic>
      <xdr:nvPicPr>
        <xdr:cNvPr id="39" name="Imagen 38">
          <a:extLst>
            <a:ext uri="{FF2B5EF4-FFF2-40B4-BE49-F238E27FC236}">
              <a16:creationId xmlns:a16="http://schemas.microsoft.com/office/drawing/2014/main" id="{6A178C61-B52E-4EF2-BB21-F6F969B82AD1}"/>
            </a:ext>
          </a:extLst>
        </xdr:cNvPr>
        <xdr:cNvPicPr>
          <a:picLocks noChangeAspect="1"/>
        </xdr:cNvPicPr>
      </xdr:nvPicPr>
      <xdr:blipFill>
        <a:blip xmlns:r="http://schemas.openxmlformats.org/officeDocument/2006/relationships" r:embed="rId12"/>
        <a:stretch>
          <a:fillRect/>
        </a:stretch>
      </xdr:blipFill>
      <xdr:spPr>
        <a:xfrm>
          <a:off x="2205437" y="29315742"/>
          <a:ext cx="820565" cy="669622"/>
        </a:xfrm>
        <a:prstGeom prst="rect">
          <a:avLst/>
        </a:prstGeom>
      </xdr:spPr>
    </xdr:pic>
    <xdr:clientData/>
  </xdr:twoCellAnchor>
  <xdr:twoCellAnchor editAs="oneCell">
    <xdr:from>
      <xdr:col>1</xdr:col>
      <xdr:colOff>1392280</xdr:colOff>
      <xdr:row>35</xdr:row>
      <xdr:rowOff>1064639</xdr:rowOff>
    </xdr:from>
    <xdr:to>
      <xdr:col>1</xdr:col>
      <xdr:colOff>2181744</xdr:colOff>
      <xdr:row>36</xdr:row>
      <xdr:rowOff>429491</xdr:rowOff>
    </xdr:to>
    <xdr:pic>
      <xdr:nvPicPr>
        <xdr:cNvPr id="40" name="Imagen 39">
          <a:extLst>
            <a:ext uri="{FF2B5EF4-FFF2-40B4-BE49-F238E27FC236}">
              <a16:creationId xmlns:a16="http://schemas.microsoft.com/office/drawing/2014/main" id="{A6162FB4-84F7-4D20-ADD7-560F18256D53}"/>
            </a:ext>
          </a:extLst>
        </xdr:cNvPr>
        <xdr:cNvPicPr>
          <a:picLocks noChangeAspect="1"/>
        </xdr:cNvPicPr>
      </xdr:nvPicPr>
      <xdr:blipFill>
        <a:blip xmlns:r="http://schemas.openxmlformats.org/officeDocument/2006/relationships" r:embed="rId13"/>
        <a:stretch>
          <a:fillRect/>
        </a:stretch>
      </xdr:blipFill>
      <xdr:spPr>
        <a:xfrm>
          <a:off x="3248789" y="31073584"/>
          <a:ext cx="789464" cy="736452"/>
        </a:xfrm>
        <a:prstGeom prst="rect">
          <a:avLst/>
        </a:prstGeom>
      </xdr:spPr>
    </xdr:pic>
    <xdr:clientData/>
  </xdr:twoCellAnchor>
  <xdr:twoCellAnchor editAs="oneCell">
    <xdr:from>
      <xdr:col>1</xdr:col>
      <xdr:colOff>863103</xdr:colOff>
      <xdr:row>37</xdr:row>
      <xdr:rowOff>0</xdr:rowOff>
    </xdr:from>
    <xdr:to>
      <xdr:col>1</xdr:col>
      <xdr:colOff>1650125</xdr:colOff>
      <xdr:row>37</xdr:row>
      <xdr:rowOff>761006</xdr:rowOff>
    </xdr:to>
    <xdr:pic>
      <xdr:nvPicPr>
        <xdr:cNvPr id="41" name="Imagen 40">
          <a:extLst>
            <a:ext uri="{FF2B5EF4-FFF2-40B4-BE49-F238E27FC236}">
              <a16:creationId xmlns:a16="http://schemas.microsoft.com/office/drawing/2014/main" id="{ED476DFE-7B82-4756-BEDA-A030F9DE78CA}"/>
            </a:ext>
          </a:extLst>
        </xdr:cNvPr>
        <xdr:cNvPicPr>
          <a:picLocks noChangeAspect="1"/>
        </xdr:cNvPicPr>
      </xdr:nvPicPr>
      <xdr:blipFill>
        <a:blip xmlns:r="http://schemas.openxmlformats.org/officeDocument/2006/relationships" r:embed="rId14"/>
        <a:stretch>
          <a:fillRect/>
        </a:stretch>
      </xdr:blipFill>
      <xdr:spPr>
        <a:xfrm>
          <a:off x="2719612" y="32790197"/>
          <a:ext cx="787022" cy="761006"/>
        </a:xfrm>
        <a:prstGeom prst="rect">
          <a:avLst/>
        </a:prstGeom>
      </xdr:spPr>
    </xdr:pic>
    <xdr:clientData/>
  </xdr:twoCellAnchor>
  <xdr:twoCellAnchor editAs="oneCell">
    <xdr:from>
      <xdr:col>1</xdr:col>
      <xdr:colOff>1798663</xdr:colOff>
      <xdr:row>37</xdr:row>
      <xdr:rowOff>0</xdr:rowOff>
    </xdr:from>
    <xdr:to>
      <xdr:col>1</xdr:col>
      <xdr:colOff>2581687</xdr:colOff>
      <xdr:row>37</xdr:row>
      <xdr:rowOff>871353</xdr:rowOff>
    </xdr:to>
    <xdr:pic>
      <xdr:nvPicPr>
        <xdr:cNvPr id="42" name="Imagen 41">
          <a:extLst>
            <a:ext uri="{FF2B5EF4-FFF2-40B4-BE49-F238E27FC236}">
              <a16:creationId xmlns:a16="http://schemas.microsoft.com/office/drawing/2014/main" id="{1FB789DB-155D-4032-A236-40E7502074E0}"/>
            </a:ext>
          </a:extLst>
        </xdr:cNvPr>
        <xdr:cNvPicPr>
          <a:picLocks noChangeAspect="1"/>
        </xdr:cNvPicPr>
      </xdr:nvPicPr>
      <xdr:blipFill>
        <a:blip xmlns:r="http://schemas.openxmlformats.org/officeDocument/2006/relationships" r:embed="rId5"/>
        <a:stretch>
          <a:fillRect/>
        </a:stretch>
      </xdr:blipFill>
      <xdr:spPr>
        <a:xfrm>
          <a:off x="3646918" y="28320356"/>
          <a:ext cx="783024" cy="862624"/>
        </a:xfrm>
        <a:prstGeom prst="rect">
          <a:avLst/>
        </a:prstGeom>
      </xdr:spPr>
    </xdr:pic>
    <xdr:clientData/>
  </xdr:twoCellAnchor>
  <xdr:twoCellAnchor editAs="oneCell">
    <xdr:from>
      <xdr:col>1</xdr:col>
      <xdr:colOff>903791</xdr:colOff>
      <xdr:row>37</xdr:row>
      <xdr:rowOff>0</xdr:rowOff>
    </xdr:from>
    <xdr:to>
      <xdr:col>1</xdr:col>
      <xdr:colOff>1678707</xdr:colOff>
      <xdr:row>37</xdr:row>
      <xdr:rowOff>870865</xdr:rowOff>
    </xdr:to>
    <xdr:pic>
      <xdr:nvPicPr>
        <xdr:cNvPr id="43" name="Imagen 42">
          <a:extLst>
            <a:ext uri="{FF2B5EF4-FFF2-40B4-BE49-F238E27FC236}">
              <a16:creationId xmlns:a16="http://schemas.microsoft.com/office/drawing/2014/main" id="{F9B5A477-4825-4BF0-A2DA-8F75805A706C}"/>
            </a:ext>
          </a:extLst>
        </xdr:cNvPr>
        <xdr:cNvPicPr>
          <a:picLocks noChangeAspect="1"/>
        </xdr:cNvPicPr>
      </xdr:nvPicPr>
      <xdr:blipFill>
        <a:blip xmlns:r="http://schemas.openxmlformats.org/officeDocument/2006/relationships" r:embed="rId15"/>
        <a:stretch>
          <a:fillRect/>
        </a:stretch>
      </xdr:blipFill>
      <xdr:spPr>
        <a:xfrm>
          <a:off x="2753035" y="26700754"/>
          <a:ext cx="774916" cy="862136"/>
        </a:xfrm>
        <a:prstGeom prst="rect">
          <a:avLst/>
        </a:prstGeom>
      </xdr:spPr>
    </xdr:pic>
    <xdr:clientData/>
  </xdr:twoCellAnchor>
  <xdr:twoCellAnchor editAs="oneCell">
    <xdr:from>
      <xdr:col>1</xdr:col>
      <xdr:colOff>83811</xdr:colOff>
      <xdr:row>37</xdr:row>
      <xdr:rowOff>0</xdr:rowOff>
    </xdr:from>
    <xdr:to>
      <xdr:col>1</xdr:col>
      <xdr:colOff>858727</xdr:colOff>
      <xdr:row>37</xdr:row>
      <xdr:rowOff>838436</xdr:rowOff>
    </xdr:to>
    <xdr:pic>
      <xdr:nvPicPr>
        <xdr:cNvPr id="44" name="Imagen 43">
          <a:extLst>
            <a:ext uri="{FF2B5EF4-FFF2-40B4-BE49-F238E27FC236}">
              <a16:creationId xmlns:a16="http://schemas.microsoft.com/office/drawing/2014/main" id="{6770C29D-EF1F-40BA-B7E7-D399B6CD74DE}"/>
            </a:ext>
          </a:extLst>
        </xdr:cNvPr>
        <xdr:cNvPicPr>
          <a:picLocks noChangeAspect="1"/>
        </xdr:cNvPicPr>
      </xdr:nvPicPr>
      <xdr:blipFill>
        <a:blip xmlns:r="http://schemas.openxmlformats.org/officeDocument/2006/relationships" r:embed="rId4"/>
        <a:stretch>
          <a:fillRect/>
        </a:stretch>
      </xdr:blipFill>
      <xdr:spPr>
        <a:xfrm>
          <a:off x="1932066" y="28320846"/>
          <a:ext cx="774916" cy="829707"/>
        </a:xfrm>
        <a:prstGeom prst="rect">
          <a:avLst/>
        </a:prstGeom>
      </xdr:spPr>
    </xdr:pic>
    <xdr:clientData/>
  </xdr:twoCellAnchor>
  <xdr:twoCellAnchor editAs="oneCell">
    <xdr:from>
      <xdr:col>1</xdr:col>
      <xdr:colOff>420074</xdr:colOff>
      <xdr:row>32</xdr:row>
      <xdr:rowOff>136744</xdr:rowOff>
    </xdr:from>
    <xdr:to>
      <xdr:col>1</xdr:col>
      <xdr:colOff>1302794</xdr:colOff>
      <xdr:row>32</xdr:row>
      <xdr:rowOff>986429</xdr:rowOff>
    </xdr:to>
    <xdr:pic>
      <xdr:nvPicPr>
        <xdr:cNvPr id="45" name="Imagen 44">
          <a:extLst>
            <a:ext uri="{FF2B5EF4-FFF2-40B4-BE49-F238E27FC236}">
              <a16:creationId xmlns:a16="http://schemas.microsoft.com/office/drawing/2014/main" id="{F559C4A2-077B-4E0A-B85E-D676149067B6}"/>
            </a:ext>
          </a:extLst>
        </xdr:cNvPr>
        <xdr:cNvPicPr>
          <a:picLocks noChangeAspect="1"/>
        </xdr:cNvPicPr>
      </xdr:nvPicPr>
      <xdr:blipFill>
        <a:blip xmlns:r="http://schemas.openxmlformats.org/officeDocument/2006/relationships" r:embed="rId6"/>
        <a:stretch>
          <a:fillRect/>
        </a:stretch>
      </xdr:blipFill>
      <xdr:spPr>
        <a:xfrm>
          <a:off x="2268329" y="25850191"/>
          <a:ext cx="882720" cy="849685"/>
        </a:xfrm>
        <a:prstGeom prst="rect">
          <a:avLst/>
        </a:prstGeom>
      </xdr:spPr>
    </xdr:pic>
    <xdr:clientData/>
  </xdr:twoCellAnchor>
  <xdr:twoCellAnchor editAs="oneCell">
    <xdr:from>
      <xdr:col>1</xdr:col>
      <xdr:colOff>1524000</xdr:colOff>
      <xdr:row>42</xdr:row>
      <xdr:rowOff>123568</xdr:rowOff>
    </xdr:from>
    <xdr:to>
      <xdr:col>1</xdr:col>
      <xdr:colOff>2318426</xdr:colOff>
      <xdr:row>42</xdr:row>
      <xdr:rowOff>745787</xdr:rowOff>
    </xdr:to>
    <xdr:pic>
      <xdr:nvPicPr>
        <xdr:cNvPr id="82" name="Imagen 81">
          <a:extLst>
            <a:ext uri="{FF2B5EF4-FFF2-40B4-BE49-F238E27FC236}">
              <a16:creationId xmlns:a16="http://schemas.microsoft.com/office/drawing/2014/main" id="{D2FB23B5-F518-4A8E-AE2C-F92F6DB73C5D}"/>
            </a:ext>
          </a:extLst>
        </xdr:cNvPr>
        <xdr:cNvPicPr>
          <a:picLocks noChangeAspect="1"/>
        </xdr:cNvPicPr>
      </xdr:nvPicPr>
      <xdr:blipFill>
        <a:blip xmlns:r="http://schemas.openxmlformats.org/officeDocument/2006/relationships" r:embed="rId7"/>
        <a:stretch>
          <a:fillRect/>
        </a:stretch>
      </xdr:blipFill>
      <xdr:spPr>
        <a:xfrm>
          <a:off x="3372255" y="41060802"/>
          <a:ext cx="794426" cy="622219"/>
        </a:xfrm>
        <a:prstGeom prst="rect">
          <a:avLst/>
        </a:prstGeom>
      </xdr:spPr>
    </xdr:pic>
    <xdr:clientData/>
  </xdr:twoCellAnchor>
  <xdr:twoCellAnchor editAs="oneCell">
    <xdr:from>
      <xdr:col>1</xdr:col>
      <xdr:colOff>345443</xdr:colOff>
      <xdr:row>42</xdr:row>
      <xdr:rowOff>859276</xdr:rowOff>
    </xdr:from>
    <xdr:to>
      <xdr:col>1</xdr:col>
      <xdr:colOff>1253668</xdr:colOff>
      <xdr:row>42</xdr:row>
      <xdr:rowOff>1459149</xdr:rowOff>
    </xdr:to>
    <xdr:pic>
      <xdr:nvPicPr>
        <xdr:cNvPr id="83" name="Imagen 82">
          <a:extLst>
            <a:ext uri="{FF2B5EF4-FFF2-40B4-BE49-F238E27FC236}">
              <a16:creationId xmlns:a16="http://schemas.microsoft.com/office/drawing/2014/main" id="{B4B9B26D-FB9E-4B2B-8641-75C4544AD617}"/>
            </a:ext>
          </a:extLst>
        </xdr:cNvPr>
        <xdr:cNvPicPr>
          <a:picLocks noChangeAspect="1"/>
        </xdr:cNvPicPr>
      </xdr:nvPicPr>
      <xdr:blipFill>
        <a:blip xmlns:r="http://schemas.openxmlformats.org/officeDocument/2006/relationships" r:embed="rId8"/>
        <a:stretch>
          <a:fillRect/>
        </a:stretch>
      </xdr:blipFill>
      <xdr:spPr>
        <a:xfrm>
          <a:off x="2193698" y="41796510"/>
          <a:ext cx="908225" cy="599873"/>
        </a:xfrm>
        <a:prstGeom prst="rect">
          <a:avLst/>
        </a:prstGeom>
      </xdr:spPr>
    </xdr:pic>
    <xdr:clientData/>
  </xdr:twoCellAnchor>
  <xdr:twoCellAnchor editAs="oneCell">
    <xdr:from>
      <xdr:col>1</xdr:col>
      <xdr:colOff>346115</xdr:colOff>
      <xdr:row>42</xdr:row>
      <xdr:rowOff>1609007</xdr:rowOff>
    </xdr:from>
    <xdr:to>
      <xdr:col>1</xdr:col>
      <xdr:colOff>1280808</xdr:colOff>
      <xdr:row>42</xdr:row>
      <xdr:rowOff>2338547</xdr:rowOff>
    </xdr:to>
    <xdr:pic>
      <xdr:nvPicPr>
        <xdr:cNvPr id="90" name="Imagen 89">
          <a:extLst>
            <a:ext uri="{FF2B5EF4-FFF2-40B4-BE49-F238E27FC236}">
              <a16:creationId xmlns:a16="http://schemas.microsoft.com/office/drawing/2014/main" id="{D9CD842E-F645-44AE-9328-6E089150E643}"/>
            </a:ext>
          </a:extLst>
        </xdr:cNvPr>
        <xdr:cNvPicPr>
          <a:picLocks noChangeAspect="1"/>
        </xdr:cNvPicPr>
      </xdr:nvPicPr>
      <xdr:blipFill>
        <a:blip xmlns:r="http://schemas.openxmlformats.org/officeDocument/2006/relationships" r:embed="rId5"/>
        <a:stretch>
          <a:fillRect/>
        </a:stretch>
      </xdr:blipFill>
      <xdr:spPr>
        <a:xfrm>
          <a:off x="2194370" y="42546241"/>
          <a:ext cx="934693" cy="729540"/>
        </a:xfrm>
        <a:prstGeom prst="rect">
          <a:avLst/>
        </a:prstGeom>
      </xdr:spPr>
    </xdr:pic>
    <xdr:clientData/>
  </xdr:twoCellAnchor>
  <xdr:twoCellAnchor editAs="oneCell">
    <xdr:from>
      <xdr:col>1</xdr:col>
      <xdr:colOff>1526076</xdr:colOff>
      <xdr:row>42</xdr:row>
      <xdr:rowOff>864536</xdr:rowOff>
    </xdr:from>
    <xdr:to>
      <xdr:col>1</xdr:col>
      <xdr:colOff>2302214</xdr:colOff>
      <xdr:row>42</xdr:row>
      <xdr:rowOff>1491103</xdr:rowOff>
    </xdr:to>
    <xdr:pic>
      <xdr:nvPicPr>
        <xdr:cNvPr id="91" name="Imagen 90">
          <a:extLst>
            <a:ext uri="{FF2B5EF4-FFF2-40B4-BE49-F238E27FC236}">
              <a16:creationId xmlns:a16="http://schemas.microsoft.com/office/drawing/2014/main" id="{D7ECEAA5-0BF1-4FAB-A713-B539AE115601}"/>
            </a:ext>
          </a:extLst>
        </xdr:cNvPr>
        <xdr:cNvPicPr>
          <a:picLocks noChangeAspect="1"/>
        </xdr:cNvPicPr>
      </xdr:nvPicPr>
      <xdr:blipFill>
        <a:blip xmlns:r="http://schemas.openxmlformats.org/officeDocument/2006/relationships" r:embed="rId15"/>
        <a:stretch>
          <a:fillRect/>
        </a:stretch>
      </xdr:blipFill>
      <xdr:spPr>
        <a:xfrm>
          <a:off x="3374331" y="41801770"/>
          <a:ext cx="776138" cy="626567"/>
        </a:xfrm>
        <a:prstGeom prst="rect">
          <a:avLst/>
        </a:prstGeom>
      </xdr:spPr>
    </xdr:pic>
    <xdr:clientData/>
  </xdr:twoCellAnchor>
  <xdr:twoCellAnchor editAs="oneCell">
    <xdr:from>
      <xdr:col>1</xdr:col>
      <xdr:colOff>324669</xdr:colOff>
      <xdr:row>42</xdr:row>
      <xdr:rowOff>97276</xdr:rowOff>
    </xdr:from>
    <xdr:to>
      <xdr:col>1</xdr:col>
      <xdr:colOff>1266586</xdr:colOff>
      <xdr:row>42</xdr:row>
      <xdr:rowOff>778213</xdr:rowOff>
    </xdr:to>
    <xdr:pic>
      <xdr:nvPicPr>
        <xdr:cNvPr id="93" name="Imagen 92">
          <a:extLst>
            <a:ext uri="{FF2B5EF4-FFF2-40B4-BE49-F238E27FC236}">
              <a16:creationId xmlns:a16="http://schemas.microsoft.com/office/drawing/2014/main" id="{FD99D346-3BC2-4585-AF0A-B97376BBF245}"/>
            </a:ext>
          </a:extLst>
        </xdr:cNvPr>
        <xdr:cNvPicPr>
          <a:picLocks noChangeAspect="1"/>
        </xdr:cNvPicPr>
      </xdr:nvPicPr>
      <xdr:blipFill>
        <a:blip xmlns:r="http://schemas.openxmlformats.org/officeDocument/2006/relationships" r:embed="rId6"/>
        <a:stretch>
          <a:fillRect/>
        </a:stretch>
      </xdr:blipFill>
      <xdr:spPr>
        <a:xfrm>
          <a:off x="2172924" y="41034510"/>
          <a:ext cx="941917" cy="680937"/>
        </a:xfrm>
        <a:prstGeom prst="rect">
          <a:avLst/>
        </a:prstGeom>
      </xdr:spPr>
    </xdr:pic>
    <xdr:clientData/>
  </xdr:twoCellAnchor>
  <xdr:twoCellAnchor editAs="oneCell">
    <xdr:from>
      <xdr:col>1</xdr:col>
      <xdr:colOff>828166</xdr:colOff>
      <xdr:row>37</xdr:row>
      <xdr:rowOff>188144</xdr:rowOff>
    </xdr:from>
    <xdr:to>
      <xdr:col>1</xdr:col>
      <xdr:colOff>1702342</xdr:colOff>
      <xdr:row>37</xdr:row>
      <xdr:rowOff>956553</xdr:rowOff>
    </xdr:to>
    <xdr:pic>
      <xdr:nvPicPr>
        <xdr:cNvPr id="95" name="Imagen 94">
          <a:extLst>
            <a:ext uri="{FF2B5EF4-FFF2-40B4-BE49-F238E27FC236}">
              <a16:creationId xmlns:a16="http://schemas.microsoft.com/office/drawing/2014/main" id="{7A519DB9-9413-4008-B2B6-30BD5A7CBCAB}"/>
            </a:ext>
          </a:extLst>
        </xdr:cNvPr>
        <xdr:cNvPicPr>
          <a:picLocks noChangeAspect="1"/>
        </xdr:cNvPicPr>
      </xdr:nvPicPr>
      <xdr:blipFill>
        <a:blip xmlns:r="http://schemas.openxmlformats.org/officeDocument/2006/relationships" r:embed="rId15"/>
        <a:stretch>
          <a:fillRect/>
        </a:stretch>
      </xdr:blipFill>
      <xdr:spPr>
        <a:xfrm>
          <a:off x="2676421" y="34413293"/>
          <a:ext cx="874176" cy="768409"/>
        </a:xfrm>
        <a:prstGeom prst="rect">
          <a:avLst/>
        </a:prstGeom>
      </xdr:spPr>
    </xdr:pic>
    <xdr:clientData/>
  </xdr:twoCellAnchor>
  <xdr:oneCellAnchor>
    <xdr:from>
      <xdr:col>1</xdr:col>
      <xdr:colOff>865322</xdr:colOff>
      <xdr:row>38</xdr:row>
      <xdr:rowOff>239393</xdr:rowOff>
    </xdr:from>
    <xdr:ext cx="884349" cy="725302"/>
    <xdr:pic>
      <xdr:nvPicPr>
        <xdr:cNvPr id="96" name="Imagen 95">
          <a:extLst>
            <a:ext uri="{FF2B5EF4-FFF2-40B4-BE49-F238E27FC236}">
              <a16:creationId xmlns:a16="http://schemas.microsoft.com/office/drawing/2014/main" id="{018162CF-E10B-4501-A5DD-0F3FFA203852}"/>
            </a:ext>
          </a:extLst>
        </xdr:cNvPr>
        <xdr:cNvPicPr>
          <a:picLocks noChangeAspect="1"/>
        </xdr:cNvPicPr>
      </xdr:nvPicPr>
      <xdr:blipFill>
        <a:blip xmlns:r="http://schemas.openxmlformats.org/officeDocument/2006/relationships" r:embed="rId14"/>
        <a:stretch>
          <a:fillRect/>
        </a:stretch>
      </xdr:blipFill>
      <xdr:spPr>
        <a:xfrm>
          <a:off x="2712203" y="41142003"/>
          <a:ext cx="884349" cy="725302"/>
        </a:xfrm>
        <a:prstGeom prst="rect">
          <a:avLst/>
        </a:prstGeom>
      </xdr:spPr>
    </xdr:pic>
    <xdr:clientData/>
  </xdr:oneCellAnchor>
  <xdr:twoCellAnchor editAs="oneCell">
    <xdr:from>
      <xdr:col>1</xdr:col>
      <xdr:colOff>929900</xdr:colOff>
      <xdr:row>38</xdr:row>
      <xdr:rowOff>1286220</xdr:rowOff>
    </xdr:from>
    <xdr:to>
      <xdr:col>1</xdr:col>
      <xdr:colOff>1742408</xdr:colOff>
      <xdr:row>39</xdr:row>
      <xdr:rowOff>806819</xdr:rowOff>
    </xdr:to>
    <xdr:pic>
      <xdr:nvPicPr>
        <xdr:cNvPr id="98" name="Imagen 97">
          <a:extLst>
            <a:ext uri="{FF2B5EF4-FFF2-40B4-BE49-F238E27FC236}">
              <a16:creationId xmlns:a16="http://schemas.microsoft.com/office/drawing/2014/main" id="{CE80CCE2-7D44-45A3-BF77-FC53F674A0B8}"/>
            </a:ext>
          </a:extLst>
        </xdr:cNvPr>
        <xdr:cNvPicPr>
          <a:picLocks noChangeAspect="1"/>
        </xdr:cNvPicPr>
      </xdr:nvPicPr>
      <xdr:blipFill>
        <a:blip xmlns:r="http://schemas.openxmlformats.org/officeDocument/2006/relationships" r:embed="rId2"/>
        <a:stretch>
          <a:fillRect/>
        </a:stretch>
      </xdr:blipFill>
      <xdr:spPr>
        <a:xfrm>
          <a:off x="2776781" y="42188830"/>
          <a:ext cx="812508" cy="831882"/>
        </a:xfrm>
        <a:prstGeom prst="rect">
          <a:avLst/>
        </a:prstGeom>
      </xdr:spPr>
    </xdr:pic>
    <xdr:clientData/>
  </xdr:twoCellAnchor>
  <xdr:twoCellAnchor editAs="oneCell">
    <xdr:from>
      <xdr:col>1</xdr:col>
      <xdr:colOff>989076</xdr:colOff>
      <xdr:row>39</xdr:row>
      <xdr:rowOff>1247823</xdr:rowOff>
    </xdr:from>
    <xdr:to>
      <xdr:col>1</xdr:col>
      <xdr:colOff>1758917</xdr:colOff>
      <xdr:row>40</xdr:row>
      <xdr:rowOff>611544</xdr:rowOff>
    </xdr:to>
    <xdr:pic>
      <xdr:nvPicPr>
        <xdr:cNvPr id="99" name="Imagen 98">
          <a:extLst>
            <a:ext uri="{FF2B5EF4-FFF2-40B4-BE49-F238E27FC236}">
              <a16:creationId xmlns:a16="http://schemas.microsoft.com/office/drawing/2014/main" id="{D05D7759-AA66-42E5-A234-CC9BDE76D502}"/>
            </a:ext>
          </a:extLst>
        </xdr:cNvPr>
        <xdr:cNvPicPr>
          <a:picLocks noChangeAspect="1"/>
        </xdr:cNvPicPr>
      </xdr:nvPicPr>
      <xdr:blipFill>
        <a:blip xmlns:r="http://schemas.openxmlformats.org/officeDocument/2006/relationships" r:embed="rId3"/>
        <a:stretch>
          <a:fillRect/>
        </a:stretch>
      </xdr:blipFill>
      <xdr:spPr>
        <a:xfrm>
          <a:off x="2842590" y="40048039"/>
          <a:ext cx="769841" cy="773241"/>
        </a:xfrm>
        <a:prstGeom prst="rect">
          <a:avLst/>
        </a:prstGeom>
      </xdr:spPr>
    </xdr:pic>
    <xdr:clientData/>
  </xdr:twoCellAnchor>
  <xdr:twoCellAnchor editAs="oneCell">
    <xdr:from>
      <xdr:col>1</xdr:col>
      <xdr:colOff>304505</xdr:colOff>
      <xdr:row>31</xdr:row>
      <xdr:rowOff>535021</xdr:rowOff>
    </xdr:from>
    <xdr:to>
      <xdr:col>1</xdr:col>
      <xdr:colOff>1025684</xdr:colOff>
      <xdr:row>31</xdr:row>
      <xdr:rowOff>1228986</xdr:rowOff>
    </xdr:to>
    <xdr:pic>
      <xdr:nvPicPr>
        <xdr:cNvPr id="101" name="Imagen 100">
          <a:extLst>
            <a:ext uri="{FF2B5EF4-FFF2-40B4-BE49-F238E27FC236}">
              <a16:creationId xmlns:a16="http://schemas.microsoft.com/office/drawing/2014/main" id="{07F4C232-6C8B-407F-B260-97236178D5D3}"/>
            </a:ext>
          </a:extLst>
        </xdr:cNvPr>
        <xdr:cNvPicPr>
          <a:picLocks noChangeAspect="1"/>
        </xdr:cNvPicPr>
      </xdr:nvPicPr>
      <xdr:blipFill>
        <a:blip xmlns:r="http://schemas.openxmlformats.org/officeDocument/2006/relationships" r:embed="rId2"/>
        <a:stretch>
          <a:fillRect/>
        </a:stretch>
      </xdr:blipFill>
      <xdr:spPr>
        <a:xfrm>
          <a:off x="2152760" y="23994893"/>
          <a:ext cx="721179" cy="693965"/>
        </a:xfrm>
        <a:prstGeom prst="rect">
          <a:avLst/>
        </a:prstGeom>
      </xdr:spPr>
    </xdr:pic>
    <xdr:clientData/>
  </xdr:twoCellAnchor>
  <xdr:twoCellAnchor editAs="oneCell">
    <xdr:from>
      <xdr:col>1</xdr:col>
      <xdr:colOff>1429790</xdr:colOff>
      <xdr:row>31</xdr:row>
      <xdr:rowOff>502595</xdr:rowOff>
    </xdr:from>
    <xdr:to>
      <xdr:col>1</xdr:col>
      <xdr:colOff>2164576</xdr:colOff>
      <xdr:row>31</xdr:row>
      <xdr:rowOff>1210166</xdr:rowOff>
    </xdr:to>
    <xdr:pic>
      <xdr:nvPicPr>
        <xdr:cNvPr id="102" name="Imagen 101">
          <a:extLst>
            <a:ext uri="{FF2B5EF4-FFF2-40B4-BE49-F238E27FC236}">
              <a16:creationId xmlns:a16="http://schemas.microsoft.com/office/drawing/2014/main" id="{D2EDC4D1-C042-469E-85DE-31325E4AC688}"/>
            </a:ext>
          </a:extLst>
        </xdr:cNvPr>
        <xdr:cNvPicPr>
          <a:picLocks noChangeAspect="1"/>
        </xdr:cNvPicPr>
      </xdr:nvPicPr>
      <xdr:blipFill>
        <a:blip xmlns:r="http://schemas.openxmlformats.org/officeDocument/2006/relationships" r:embed="rId3"/>
        <a:stretch>
          <a:fillRect/>
        </a:stretch>
      </xdr:blipFill>
      <xdr:spPr>
        <a:xfrm>
          <a:off x="3278045" y="23962467"/>
          <a:ext cx="734786" cy="707571"/>
        </a:xfrm>
        <a:prstGeom prst="rect">
          <a:avLst/>
        </a:prstGeom>
      </xdr:spPr>
    </xdr:pic>
    <xdr:clientData/>
  </xdr:twoCellAnchor>
  <xdr:oneCellAnchor>
    <xdr:from>
      <xdr:col>1</xdr:col>
      <xdr:colOff>1358398</xdr:colOff>
      <xdr:row>50</xdr:row>
      <xdr:rowOff>224950</xdr:rowOff>
    </xdr:from>
    <xdr:ext cx="734786" cy="699177"/>
    <xdr:pic>
      <xdr:nvPicPr>
        <xdr:cNvPr id="129" name="Imagen 128">
          <a:extLst>
            <a:ext uri="{FF2B5EF4-FFF2-40B4-BE49-F238E27FC236}">
              <a16:creationId xmlns:a16="http://schemas.microsoft.com/office/drawing/2014/main" id="{25BE2E45-AF8B-40DA-BC28-F8675A99C4B0}"/>
            </a:ext>
          </a:extLst>
        </xdr:cNvPr>
        <xdr:cNvPicPr>
          <a:picLocks noChangeAspect="1"/>
        </xdr:cNvPicPr>
      </xdr:nvPicPr>
      <xdr:blipFill>
        <a:blip xmlns:r="http://schemas.openxmlformats.org/officeDocument/2006/relationships" r:embed="rId3"/>
        <a:stretch>
          <a:fillRect/>
        </a:stretch>
      </xdr:blipFill>
      <xdr:spPr>
        <a:xfrm>
          <a:off x="3206653" y="53629801"/>
          <a:ext cx="734786" cy="699177"/>
        </a:xfrm>
        <a:prstGeom prst="rect">
          <a:avLst/>
        </a:prstGeom>
      </xdr:spPr>
    </xdr:pic>
    <xdr:clientData/>
  </xdr:oneCellAnchor>
  <xdr:oneCellAnchor>
    <xdr:from>
      <xdr:col>1</xdr:col>
      <xdr:colOff>1325973</xdr:colOff>
      <xdr:row>52</xdr:row>
      <xdr:rowOff>145915</xdr:rowOff>
    </xdr:from>
    <xdr:ext cx="734786" cy="674568"/>
    <xdr:pic>
      <xdr:nvPicPr>
        <xdr:cNvPr id="130" name="Imagen 129">
          <a:extLst>
            <a:ext uri="{FF2B5EF4-FFF2-40B4-BE49-F238E27FC236}">
              <a16:creationId xmlns:a16="http://schemas.microsoft.com/office/drawing/2014/main" id="{F0BCF1AB-21D3-4455-8472-22EBD911E050}"/>
            </a:ext>
          </a:extLst>
        </xdr:cNvPr>
        <xdr:cNvPicPr>
          <a:picLocks noChangeAspect="1"/>
        </xdr:cNvPicPr>
      </xdr:nvPicPr>
      <xdr:blipFill>
        <a:blip xmlns:r="http://schemas.openxmlformats.org/officeDocument/2006/relationships" r:embed="rId3"/>
        <a:stretch>
          <a:fillRect/>
        </a:stretch>
      </xdr:blipFill>
      <xdr:spPr>
        <a:xfrm>
          <a:off x="3174228" y="56209660"/>
          <a:ext cx="734786" cy="674568"/>
        </a:xfrm>
        <a:prstGeom prst="rect">
          <a:avLst/>
        </a:prstGeom>
      </xdr:spPr>
    </xdr:pic>
    <xdr:clientData/>
  </xdr:oneCellAnchor>
  <xdr:oneCellAnchor>
    <xdr:from>
      <xdr:col>1</xdr:col>
      <xdr:colOff>1514427</xdr:colOff>
      <xdr:row>42</xdr:row>
      <xdr:rowOff>1580962</xdr:rowOff>
    </xdr:from>
    <xdr:ext cx="803999" cy="737464"/>
    <xdr:pic>
      <xdr:nvPicPr>
        <xdr:cNvPr id="131" name="Imagen 130">
          <a:extLst>
            <a:ext uri="{FF2B5EF4-FFF2-40B4-BE49-F238E27FC236}">
              <a16:creationId xmlns:a16="http://schemas.microsoft.com/office/drawing/2014/main" id="{D8C6A52C-38EC-4376-A281-A5FF9205023B}"/>
            </a:ext>
          </a:extLst>
        </xdr:cNvPr>
        <xdr:cNvPicPr>
          <a:picLocks noChangeAspect="1"/>
        </xdr:cNvPicPr>
      </xdr:nvPicPr>
      <xdr:blipFill>
        <a:blip xmlns:r="http://schemas.openxmlformats.org/officeDocument/2006/relationships" r:embed="rId2"/>
        <a:stretch>
          <a:fillRect/>
        </a:stretch>
      </xdr:blipFill>
      <xdr:spPr>
        <a:xfrm>
          <a:off x="3362682" y="42518196"/>
          <a:ext cx="803999" cy="737464"/>
        </a:xfrm>
        <a:prstGeom prst="rect">
          <a:avLst/>
        </a:prstGeom>
      </xdr:spPr>
    </xdr:pic>
    <xdr:clientData/>
  </xdr:oneCellAnchor>
  <xdr:oneCellAnchor>
    <xdr:from>
      <xdr:col>1</xdr:col>
      <xdr:colOff>142068</xdr:colOff>
      <xdr:row>26</xdr:row>
      <xdr:rowOff>103323</xdr:rowOff>
    </xdr:from>
    <xdr:ext cx="964407" cy="969167"/>
    <xdr:pic>
      <xdr:nvPicPr>
        <xdr:cNvPr id="141" name="Imagen 140">
          <a:extLst>
            <a:ext uri="{FF2B5EF4-FFF2-40B4-BE49-F238E27FC236}">
              <a16:creationId xmlns:a16="http://schemas.microsoft.com/office/drawing/2014/main" id="{EDD71836-E1BE-430E-9271-737819041773}"/>
            </a:ext>
          </a:extLst>
        </xdr:cNvPr>
        <xdr:cNvPicPr>
          <a:picLocks noChangeAspect="1"/>
        </xdr:cNvPicPr>
      </xdr:nvPicPr>
      <xdr:blipFill>
        <a:blip xmlns:r="http://schemas.openxmlformats.org/officeDocument/2006/relationships" r:embed="rId6"/>
        <a:stretch>
          <a:fillRect/>
        </a:stretch>
      </xdr:blipFill>
      <xdr:spPr>
        <a:xfrm>
          <a:off x="1988453" y="12676323"/>
          <a:ext cx="964407" cy="969167"/>
        </a:xfrm>
        <a:prstGeom prst="rect">
          <a:avLst/>
        </a:prstGeom>
      </xdr:spPr>
    </xdr:pic>
    <xdr:clientData/>
  </xdr:oneCellAnchor>
  <xdr:oneCellAnchor>
    <xdr:from>
      <xdr:col>1</xdr:col>
      <xdr:colOff>1420678</xdr:colOff>
      <xdr:row>26</xdr:row>
      <xdr:rowOff>142067</xdr:rowOff>
    </xdr:from>
    <xdr:ext cx="899160" cy="968645"/>
    <xdr:pic>
      <xdr:nvPicPr>
        <xdr:cNvPr id="142" name="Imagen 141">
          <a:extLst>
            <a:ext uri="{FF2B5EF4-FFF2-40B4-BE49-F238E27FC236}">
              <a16:creationId xmlns:a16="http://schemas.microsoft.com/office/drawing/2014/main" id="{CE011D0C-16EA-4827-95D3-0EADE073D0B4}"/>
            </a:ext>
          </a:extLst>
        </xdr:cNvPr>
        <xdr:cNvPicPr>
          <a:picLocks noChangeAspect="1"/>
        </xdr:cNvPicPr>
      </xdr:nvPicPr>
      <xdr:blipFill>
        <a:blip xmlns:r="http://schemas.openxmlformats.org/officeDocument/2006/relationships" r:embed="rId3"/>
        <a:stretch>
          <a:fillRect/>
        </a:stretch>
      </xdr:blipFill>
      <xdr:spPr>
        <a:xfrm>
          <a:off x="3267063" y="12715067"/>
          <a:ext cx="899160" cy="968645"/>
        </a:xfrm>
        <a:prstGeom prst="rect">
          <a:avLst/>
        </a:prstGeom>
      </xdr:spPr>
    </xdr:pic>
    <xdr:clientData/>
  </xdr:oneCellAnchor>
  <xdr:oneCellAnchor>
    <xdr:from>
      <xdr:col>1</xdr:col>
      <xdr:colOff>1373827</xdr:colOff>
      <xdr:row>43</xdr:row>
      <xdr:rowOff>641926</xdr:rowOff>
    </xdr:from>
    <xdr:ext cx="792312" cy="490778"/>
    <xdr:pic>
      <xdr:nvPicPr>
        <xdr:cNvPr id="80" name="Imagen 79">
          <a:extLst>
            <a:ext uri="{FF2B5EF4-FFF2-40B4-BE49-F238E27FC236}">
              <a16:creationId xmlns:a16="http://schemas.microsoft.com/office/drawing/2014/main" id="{40305D77-CFBC-4532-86E0-58A43C6A940A}"/>
            </a:ext>
          </a:extLst>
        </xdr:cNvPr>
        <xdr:cNvPicPr>
          <a:picLocks noChangeAspect="1"/>
        </xdr:cNvPicPr>
      </xdr:nvPicPr>
      <xdr:blipFill>
        <a:blip xmlns:r="http://schemas.openxmlformats.org/officeDocument/2006/relationships" r:embed="rId7"/>
        <a:stretch>
          <a:fillRect/>
        </a:stretch>
      </xdr:blipFill>
      <xdr:spPr>
        <a:xfrm>
          <a:off x="3227341" y="12998683"/>
          <a:ext cx="792312" cy="490778"/>
        </a:xfrm>
        <a:prstGeom prst="rect">
          <a:avLst/>
        </a:prstGeom>
      </xdr:spPr>
    </xdr:pic>
    <xdr:clientData/>
  </xdr:oneCellAnchor>
  <xdr:oneCellAnchor>
    <xdr:from>
      <xdr:col>1</xdr:col>
      <xdr:colOff>1533745</xdr:colOff>
      <xdr:row>47</xdr:row>
      <xdr:rowOff>137528</xdr:rowOff>
    </xdr:from>
    <xdr:ext cx="886076" cy="686255"/>
    <xdr:pic>
      <xdr:nvPicPr>
        <xdr:cNvPr id="84" name="Imagen 83">
          <a:extLst>
            <a:ext uri="{FF2B5EF4-FFF2-40B4-BE49-F238E27FC236}">
              <a16:creationId xmlns:a16="http://schemas.microsoft.com/office/drawing/2014/main" id="{60FCA23D-CD65-4580-B087-857D093B9FB1}"/>
            </a:ext>
          </a:extLst>
        </xdr:cNvPr>
        <xdr:cNvPicPr>
          <a:picLocks noChangeAspect="1"/>
        </xdr:cNvPicPr>
      </xdr:nvPicPr>
      <xdr:blipFill>
        <a:blip xmlns:r="http://schemas.openxmlformats.org/officeDocument/2006/relationships" r:embed="rId13"/>
        <a:stretch>
          <a:fillRect/>
        </a:stretch>
      </xdr:blipFill>
      <xdr:spPr>
        <a:xfrm>
          <a:off x="3387259" y="15480501"/>
          <a:ext cx="886076" cy="686255"/>
        </a:xfrm>
        <a:prstGeom prst="rect">
          <a:avLst/>
        </a:prstGeom>
      </xdr:spPr>
    </xdr:pic>
    <xdr:clientData/>
  </xdr:oneCellAnchor>
  <xdr:oneCellAnchor>
    <xdr:from>
      <xdr:col>1</xdr:col>
      <xdr:colOff>1321973</xdr:colOff>
      <xdr:row>43</xdr:row>
      <xdr:rowOff>34207</xdr:rowOff>
    </xdr:from>
    <xdr:ext cx="941917" cy="542441"/>
    <xdr:pic>
      <xdr:nvPicPr>
        <xdr:cNvPr id="86" name="Imagen 85">
          <a:extLst>
            <a:ext uri="{FF2B5EF4-FFF2-40B4-BE49-F238E27FC236}">
              <a16:creationId xmlns:a16="http://schemas.microsoft.com/office/drawing/2014/main" id="{239F9948-C8A1-4941-9EC8-C6740E6E9196}"/>
            </a:ext>
          </a:extLst>
        </xdr:cNvPr>
        <xdr:cNvPicPr>
          <a:picLocks noChangeAspect="1"/>
        </xdr:cNvPicPr>
      </xdr:nvPicPr>
      <xdr:blipFill>
        <a:blip xmlns:r="http://schemas.openxmlformats.org/officeDocument/2006/relationships" r:embed="rId6"/>
        <a:stretch>
          <a:fillRect/>
        </a:stretch>
      </xdr:blipFill>
      <xdr:spPr>
        <a:xfrm>
          <a:off x="3175487" y="12390964"/>
          <a:ext cx="941917" cy="542441"/>
        </a:xfrm>
        <a:prstGeom prst="rect">
          <a:avLst/>
        </a:prstGeom>
      </xdr:spPr>
    </xdr:pic>
    <xdr:clientData/>
  </xdr:oneCellAnchor>
  <xdr:oneCellAnchor>
    <xdr:from>
      <xdr:col>1</xdr:col>
      <xdr:colOff>1756822</xdr:colOff>
      <xdr:row>37</xdr:row>
      <xdr:rowOff>204046</xdr:rowOff>
    </xdr:from>
    <xdr:ext cx="880750" cy="752507"/>
    <xdr:pic>
      <xdr:nvPicPr>
        <xdr:cNvPr id="89" name="Imagen 88">
          <a:extLst>
            <a:ext uri="{FF2B5EF4-FFF2-40B4-BE49-F238E27FC236}">
              <a16:creationId xmlns:a16="http://schemas.microsoft.com/office/drawing/2014/main" id="{2FE99795-09DE-4C6F-929D-B8873DBD229A}"/>
            </a:ext>
          </a:extLst>
        </xdr:cNvPr>
        <xdr:cNvPicPr>
          <a:picLocks noChangeAspect="1"/>
        </xdr:cNvPicPr>
      </xdr:nvPicPr>
      <xdr:blipFill>
        <a:blip xmlns:r="http://schemas.openxmlformats.org/officeDocument/2006/relationships" r:embed="rId9"/>
        <a:stretch>
          <a:fillRect/>
        </a:stretch>
      </xdr:blipFill>
      <xdr:spPr>
        <a:xfrm>
          <a:off x="3605077" y="34429195"/>
          <a:ext cx="880750" cy="752507"/>
        </a:xfrm>
        <a:prstGeom prst="rect">
          <a:avLst/>
        </a:prstGeom>
      </xdr:spPr>
    </xdr:pic>
    <xdr:clientData/>
  </xdr:oneCellAnchor>
  <xdr:oneCellAnchor>
    <xdr:from>
      <xdr:col>1</xdr:col>
      <xdr:colOff>247135</xdr:colOff>
      <xdr:row>43</xdr:row>
      <xdr:rowOff>102973</xdr:rowOff>
    </xdr:from>
    <xdr:ext cx="899160" cy="1005839"/>
    <xdr:pic>
      <xdr:nvPicPr>
        <xdr:cNvPr id="92" name="Imagen 91">
          <a:extLst>
            <a:ext uri="{FF2B5EF4-FFF2-40B4-BE49-F238E27FC236}">
              <a16:creationId xmlns:a16="http://schemas.microsoft.com/office/drawing/2014/main" id="{1E18762A-A7C8-4F62-B65F-5DE422D70E42}"/>
            </a:ext>
          </a:extLst>
        </xdr:cNvPr>
        <xdr:cNvPicPr>
          <a:picLocks noChangeAspect="1"/>
        </xdr:cNvPicPr>
      </xdr:nvPicPr>
      <xdr:blipFill>
        <a:blip xmlns:r="http://schemas.openxmlformats.org/officeDocument/2006/relationships" r:embed="rId2"/>
        <a:stretch>
          <a:fillRect/>
        </a:stretch>
      </xdr:blipFill>
      <xdr:spPr>
        <a:xfrm>
          <a:off x="2100649" y="12459730"/>
          <a:ext cx="899160" cy="1005839"/>
        </a:xfrm>
        <a:prstGeom prst="rect">
          <a:avLst/>
        </a:prstGeom>
      </xdr:spPr>
    </xdr:pic>
    <xdr:clientData/>
  </xdr:oneCellAnchor>
  <xdr:oneCellAnchor>
    <xdr:from>
      <xdr:col>1</xdr:col>
      <xdr:colOff>288325</xdr:colOff>
      <xdr:row>47</xdr:row>
      <xdr:rowOff>185351</xdr:rowOff>
    </xdr:from>
    <xdr:ext cx="899160" cy="1005839"/>
    <xdr:pic>
      <xdr:nvPicPr>
        <xdr:cNvPr id="103" name="Imagen 102">
          <a:extLst>
            <a:ext uri="{FF2B5EF4-FFF2-40B4-BE49-F238E27FC236}">
              <a16:creationId xmlns:a16="http://schemas.microsoft.com/office/drawing/2014/main" id="{C4E5A0E6-D5CA-4644-95A0-B49A6DF771E4}"/>
            </a:ext>
          </a:extLst>
        </xdr:cNvPr>
        <xdr:cNvPicPr>
          <a:picLocks noChangeAspect="1"/>
        </xdr:cNvPicPr>
      </xdr:nvPicPr>
      <xdr:blipFill>
        <a:blip xmlns:r="http://schemas.openxmlformats.org/officeDocument/2006/relationships" r:embed="rId2"/>
        <a:stretch>
          <a:fillRect/>
        </a:stretch>
      </xdr:blipFill>
      <xdr:spPr>
        <a:xfrm>
          <a:off x="2141839" y="15528324"/>
          <a:ext cx="899160" cy="1005839"/>
        </a:xfrm>
        <a:prstGeom prst="rect">
          <a:avLst/>
        </a:prstGeom>
      </xdr:spPr>
    </xdr:pic>
    <xdr:clientData/>
  </xdr:oneCellAnchor>
  <xdr:oneCellAnchor>
    <xdr:from>
      <xdr:col>1</xdr:col>
      <xdr:colOff>54919</xdr:colOff>
      <xdr:row>37</xdr:row>
      <xdr:rowOff>184622</xdr:rowOff>
    </xdr:from>
    <xdr:ext cx="723294" cy="723293"/>
    <xdr:pic>
      <xdr:nvPicPr>
        <xdr:cNvPr id="104" name="Imagen 103">
          <a:extLst>
            <a:ext uri="{FF2B5EF4-FFF2-40B4-BE49-F238E27FC236}">
              <a16:creationId xmlns:a16="http://schemas.microsoft.com/office/drawing/2014/main" id="{46F8D546-F8F1-4898-8BCF-79C26429A757}"/>
            </a:ext>
          </a:extLst>
        </xdr:cNvPr>
        <xdr:cNvPicPr>
          <a:picLocks noChangeAspect="1"/>
        </xdr:cNvPicPr>
      </xdr:nvPicPr>
      <xdr:blipFill>
        <a:blip xmlns:r="http://schemas.openxmlformats.org/officeDocument/2006/relationships" r:embed="rId2"/>
        <a:stretch>
          <a:fillRect/>
        </a:stretch>
      </xdr:blipFill>
      <xdr:spPr>
        <a:xfrm>
          <a:off x="1903174" y="34409771"/>
          <a:ext cx="723294" cy="723293"/>
        </a:xfrm>
        <a:prstGeom prst="rect">
          <a:avLst/>
        </a:prstGeom>
      </xdr:spPr>
    </xdr:pic>
    <xdr:clientData/>
  </xdr:oneCellAnchor>
  <xdr:twoCellAnchor editAs="oneCell">
    <xdr:from>
      <xdr:col>1</xdr:col>
      <xdr:colOff>205946</xdr:colOff>
      <xdr:row>24</xdr:row>
      <xdr:rowOff>205946</xdr:rowOff>
    </xdr:from>
    <xdr:to>
      <xdr:col>1</xdr:col>
      <xdr:colOff>1105106</xdr:colOff>
      <xdr:row>24</xdr:row>
      <xdr:rowOff>1045438</xdr:rowOff>
    </xdr:to>
    <xdr:pic>
      <xdr:nvPicPr>
        <xdr:cNvPr id="107" name="Imagen 106">
          <a:extLst>
            <a:ext uri="{FF2B5EF4-FFF2-40B4-BE49-F238E27FC236}">
              <a16:creationId xmlns:a16="http://schemas.microsoft.com/office/drawing/2014/main" id="{50EC839B-9417-45F3-AF65-4B73A7E94201}"/>
            </a:ext>
          </a:extLst>
        </xdr:cNvPr>
        <xdr:cNvPicPr>
          <a:picLocks noChangeAspect="1"/>
        </xdr:cNvPicPr>
      </xdr:nvPicPr>
      <xdr:blipFill>
        <a:blip xmlns:r="http://schemas.openxmlformats.org/officeDocument/2006/relationships" r:embed="rId2"/>
        <a:stretch>
          <a:fillRect/>
        </a:stretch>
      </xdr:blipFill>
      <xdr:spPr>
        <a:xfrm>
          <a:off x="2059460" y="11986054"/>
          <a:ext cx="899160" cy="839492"/>
        </a:xfrm>
        <a:prstGeom prst="rect">
          <a:avLst/>
        </a:prstGeom>
      </xdr:spPr>
    </xdr:pic>
    <xdr:clientData/>
  </xdr:twoCellAnchor>
  <xdr:twoCellAnchor editAs="oneCell">
    <xdr:from>
      <xdr:col>1</xdr:col>
      <xdr:colOff>1421027</xdr:colOff>
      <xdr:row>24</xdr:row>
      <xdr:rowOff>185351</xdr:rowOff>
    </xdr:from>
    <xdr:to>
      <xdr:col>1</xdr:col>
      <xdr:colOff>2376756</xdr:colOff>
      <xdr:row>24</xdr:row>
      <xdr:rowOff>1037758</xdr:rowOff>
    </xdr:to>
    <xdr:pic>
      <xdr:nvPicPr>
        <xdr:cNvPr id="110" name="Imagen 109">
          <a:extLst>
            <a:ext uri="{FF2B5EF4-FFF2-40B4-BE49-F238E27FC236}">
              <a16:creationId xmlns:a16="http://schemas.microsoft.com/office/drawing/2014/main" id="{D5D412DF-6982-49E5-8E64-C52ADCDBDB08}"/>
            </a:ext>
          </a:extLst>
        </xdr:cNvPr>
        <xdr:cNvPicPr>
          <a:picLocks noChangeAspect="1"/>
        </xdr:cNvPicPr>
      </xdr:nvPicPr>
      <xdr:blipFill>
        <a:blip xmlns:r="http://schemas.openxmlformats.org/officeDocument/2006/relationships" r:embed="rId3"/>
        <a:stretch>
          <a:fillRect/>
        </a:stretch>
      </xdr:blipFill>
      <xdr:spPr>
        <a:xfrm>
          <a:off x="3274541" y="11965459"/>
          <a:ext cx="955729" cy="852407"/>
        </a:xfrm>
        <a:prstGeom prst="rect">
          <a:avLst/>
        </a:prstGeom>
      </xdr:spPr>
    </xdr:pic>
    <xdr:clientData/>
  </xdr:twoCellAnchor>
  <xdr:twoCellAnchor editAs="oneCell">
    <xdr:from>
      <xdr:col>1</xdr:col>
      <xdr:colOff>2070616</xdr:colOff>
      <xdr:row>48</xdr:row>
      <xdr:rowOff>455898</xdr:rowOff>
    </xdr:from>
    <xdr:to>
      <xdr:col>2</xdr:col>
      <xdr:colOff>6050</xdr:colOff>
      <xdr:row>48</xdr:row>
      <xdr:rowOff>1213733</xdr:rowOff>
    </xdr:to>
    <xdr:pic>
      <xdr:nvPicPr>
        <xdr:cNvPr id="116" name="Imagen 115">
          <a:extLst>
            <a:ext uri="{FF2B5EF4-FFF2-40B4-BE49-F238E27FC236}">
              <a16:creationId xmlns:a16="http://schemas.microsoft.com/office/drawing/2014/main" id="{8C163EBD-926D-413F-8918-56E6666110F0}"/>
            </a:ext>
          </a:extLst>
        </xdr:cNvPr>
        <xdr:cNvPicPr>
          <a:picLocks noChangeAspect="1"/>
        </xdr:cNvPicPr>
      </xdr:nvPicPr>
      <xdr:blipFill>
        <a:blip xmlns:r="http://schemas.openxmlformats.org/officeDocument/2006/relationships" r:embed="rId8"/>
        <a:stretch>
          <a:fillRect/>
        </a:stretch>
      </xdr:blipFill>
      <xdr:spPr>
        <a:xfrm>
          <a:off x="4133009" y="17193847"/>
          <a:ext cx="785801" cy="749106"/>
        </a:xfrm>
        <a:prstGeom prst="rect">
          <a:avLst/>
        </a:prstGeom>
      </xdr:spPr>
    </xdr:pic>
    <xdr:clientData/>
  </xdr:twoCellAnchor>
  <xdr:oneCellAnchor>
    <xdr:from>
      <xdr:col>1</xdr:col>
      <xdr:colOff>1373827</xdr:colOff>
      <xdr:row>44</xdr:row>
      <xdr:rowOff>641926</xdr:rowOff>
    </xdr:from>
    <xdr:ext cx="792312" cy="490778"/>
    <xdr:pic>
      <xdr:nvPicPr>
        <xdr:cNvPr id="109" name="Imagen 108">
          <a:extLst>
            <a:ext uri="{FF2B5EF4-FFF2-40B4-BE49-F238E27FC236}">
              <a16:creationId xmlns:a16="http://schemas.microsoft.com/office/drawing/2014/main" id="{CD303444-94BE-5643-8D04-A59CE5BBE1A6}"/>
            </a:ext>
          </a:extLst>
        </xdr:cNvPr>
        <xdr:cNvPicPr>
          <a:picLocks noChangeAspect="1"/>
        </xdr:cNvPicPr>
      </xdr:nvPicPr>
      <xdr:blipFill>
        <a:blip xmlns:r="http://schemas.openxmlformats.org/officeDocument/2006/relationships" r:embed="rId7"/>
        <a:stretch>
          <a:fillRect/>
        </a:stretch>
      </xdr:blipFill>
      <xdr:spPr>
        <a:xfrm>
          <a:off x="3431227" y="10179626"/>
          <a:ext cx="792312" cy="490778"/>
        </a:xfrm>
        <a:prstGeom prst="rect">
          <a:avLst/>
        </a:prstGeom>
      </xdr:spPr>
    </xdr:pic>
    <xdr:clientData/>
  </xdr:oneCellAnchor>
  <xdr:oneCellAnchor>
    <xdr:from>
      <xdr:col>1</xdr:col>
      <xdr:colOff>1321973</xdr:colOff>
      <xdr:row>44</xdr:row>
      <xdr:rowOff>34207</xdr:rowOff>
    </xdr:from>
    <xdr:ext cx="941917" cy="542441"/>
    <xdr:pic>
      <xdr:nvPicPr>
        <xdr:cNvPr id="117" name="Imagen 116">
          <a:extLst>
            <a:ext uri="{FF2B5EF4-FFF2-40B4-BE49-F238E27FC236}">
              <a16:creationId xmlns:a16="http://schemas.microsoft.com/office/drawing/2014/main" id="{E3C27367-1345-064B-9FA1-5DC9C2261685}"/>
            </a:ext>
          </a:extLst>
        </xdr:cNvPr>
        <xdr:cNvPicPr>
          <a:picLocks noChangeAspect="1"/>
        </xdr:cNvPicPr>
      </xdr:nvPicPr>
      <xdr:blipFill>
        <a:blip xmlns:r="http://schemas.openxmlformats.org/officeDocument/2006/relationships" r:embed="rId6"/>
        <a:stretch>
          <a:fillRect/>
        </a:stretch>
      </xdr:blipFill>
      <xdr:spPr>
        <a:xfrm>
          <a:off x="3379373" y="9571907"/>
          <a:ext cx="941917" cy="542441"/>
        </a:xfrm>
        <a:prstGeom prst="rect">
          <a:avLst/>
        </a:prstGeom>
      </xdr:spPr>
    </xdr:pic>
    <xdr:clientData/>
  </xdr:oneCellAnchor>
  <xdr:oneCellAnchor>
    <xdr:from>
      <xdr:col>1</xdr:col>
      <xdr:colOff>247135</xdr:colOff>
      <xdr:row>44</xdr:row>
      <xdr:rowOff>102973</xdr:rowOff>
    </xdr:from>
    <xdr:ext cx="899160" cy="1005839"/>
    <xdr:pic>
      <xdr:nvPicPr>
        <xdr:cNvPr id="118" name="Imagen 117">
          <a:extLst>
            <a:ext uri="{FF2B5EF4-FFF2-40B4-BE49-F238E27FC236}">
              <a16:creationId xmlns:a16="http://schemas.microsoft.com/office/drawing/2014/main" id="{531D2FB9-7FE6-3C44-A25F-5720780B4873}"/>
            </a:ext>
          </a:extLst>
        </xdr:cNvPr>
        <xdr:cNvPicPr>
          <a:picLocks noChangeAspect="1"/>
        </xdr:cNvPicPr>
      </xdr:nvPicPr>
      <xdr:blipFill>
        <a:blip xmlns:r="http://schemas.openxmlformats.org/officeDocument/2006/relationships" r:embed="rId2"/>
        <a:stretch>
          <a:fillRect/>
        </a:stretch>
      </xdr:blipFill>
      <xdr:spPr>
        <a:xfrm>
          <a:off x="2304535" y="9640673"/>
          <a:ext cx="899160" cy="1005839"/>
        </a:xfrm>
        <a:prstGeom prst="rect">
          <a:avLst/>
        </a:prstGeom>
      </xdr:spPr>
    </xdr:pic>
    <xdr:clientData/>
  </xdr:oneCellAnchor>
  <xdr:oneCellAnchor>
    <xdr:from>
      <xdr:col>1</xdr:col>
      <xdr:colOff>1373827</xdr:colOff>
      <xdr:row>45</xdr:row>
      <xdr:rowOff>641926</xdr:rowOff>
    </xdr:from>
    <xdr:ext cx="792312" cy="490778"/>
    <xdr:pic>
      <xdr:nvPicPr>
        <xdr:cNvPr id="119" name="Imagen 118">
          <a:extLst>
            <a:ext uri="{FF2B5EF4-FFF2-40B4-BE49-F238E27FC236}">
              <a16:creationId xmlns:a16="http://schemas.microsoft.com/office/drawing/2014/main" id="{F10050A9-0C47-AA4A-A40A-65BA6AA11699}"/>
            </a:ext>
          </a:extLst>
        </xdr:cNvPr>
        <xdr:cNvPicPr>
          <a:picLocks noChangeAspect="1"/>
        </xdr:cNvPicPr>
      </xdr:nvPicPr>
      <xdr:blipFill>
        <a:blip xmlns:r="http://schemas.openxmlformats.org/officeDocument/2006/relationships" r:embed="rId7"/>
        <a:stretch>
          <a:fillRect/>
        </a:stretch>
      </xdr:blipFill>
      <xdr:spPr>
        <a:xfrm>
          <a:off x="3431227" y="10179626"/>
          <a:ext cx="792312" cy="490778"/>
        </a:xfrm>
        <a:prstGeom prst="rect">
          <a:avLst/>
        </a:prstGeom>
      </xdr:spPr>
    </xdr:pic>
    <xdr:clientData/>
  </xdr:oneCellAnchor>
  <xdr:oneCellAnchor>
    <xdr:from>
      <xdr:col>1</xdr:col>
      <xdr:colOff>1321973</xdr:colOff>
      <xdr:row>45</xdr:row>
      <xdr:rowOff>34207</xdr:rowOff>
    </xdr:from>
    <xdr:ext cx="941917" cy="542441"/>
    <xdr:pic>
      <xdr:nvPicPr>
        <xdr:cNvPr id="120" name="Imagen 119">
          <a:extLst>
            <a:ext uri="{FF2B5EF4-FFF2-40B4-BE49-F238E27FC236}">
              <a16:creationId xmlns:a16="http://schemas.microsoft.com/office/drawing/2014/main" id="{A6A0E1D0-2B1C-C746-881B-8A634F726C81}"/>
            </a:ext>
          </a:extLst>
        </xdr:cNvPr>
        <xdr:cNvPicPr>
          <a:picLocks noChangeAspect="1"/>
        </xdr:cNvPicPr>
      </xdr:nvPicPr>
      <xdr:blipFill>
        <a:blip xmlns:r="http://schemas.openxmlformats.org/officeDocument/2006/relationships" r:embed="rId6"/>
        <a:stretch>
          <a:fillRect/>
        </a:stretch>
      </xdr:blipFill>
      <xdr:spPr>
        <a:xfrm>
          <a:off x="3379373" y="9571907"/>
          <a:ext cx="941917" cy="542441"/>
        </a:xfrm>
        <a:prstGeom prst="rect">
          <a:avLst/>
        </a:prstGeom>
      </xdr:spPr>
    </xdr:pic>
    <xdr:clientData/>
  </xdr:oneCellAnchor>
  <xdr:oneCellAnchor>
    <xdr:from>
      <xdr:col>1</xdr:col>
      <xdr:colOff>247135</xdr:colOff>
      <xdr:row>45</xdr:row>
      <xdr:rowOff>102973</xdr:rowOff>
    </xdr:from>
    <xdr:ext cx="899160" cy="1005839"/>
    <xdr:pic>
      <xdr:nvPicPr>
        <xdr:cNvPr id="121" name="Imagen 120">
          <a:extLst>
            <a:ext uri="{FF2B5EF4-FFF2-40B4-BE49-F238E27FC236}">
              <a16:creationId xmlns:a16="http://schemas.microsoft.com/office/drawing/2014/main" id="{C5057B8B-DCB3-2F48-A15E-03E58DC56BC2}"/>
            </a:ext>
          </a:extLst>
        </xdr:cNvPr>
        <xdr:cNvPicPr>
          <a:picLocks noChangeAspect="1"/>
        </xdr:cNvPicPr>
      </xdr:nvPicPr>
      <xdr:blipFill>
        <a:blip xmlns:r="http://schemas.openxmlformats.org/officeDocument/2006/relationships" r:embed="rId2"/>
        <a:stretch>
          <a:fillRect/>
        </a:stretch>
      </xdr:blipFill>
      <xdr:spPr>
        <a:xfrm>
          <a:off x="2304535" y="9640673"/>
          <a:ext cx="899160" cy="1005839"/>
        </a:xfrm>
        <a:prstGeom prst="rect">
          <a:avLst/>
        </a:prstGeom>
      </xdr:spPr>
    </xdr:pic>
    <xdr:clientData/>
  </xdr:oneCellAnchor>
  <xdr:oneCellAnchor>
    <xdr:from>
      <xdr:col>1</xdr:col>
      <xdr:colOff>1432820</xdr:colOff>
      <xdr:row>46</xdr:row>
      <xdr:rowOff>933504</xdr:rowOff>
    </xdr:from>
    <xdr:ext cx="941917" cy="542441"/>
    <xdr:pic>
      <xdr:nvPicPr>
        <xdr:cNvPr id="128" name="Imagen 127">
          <a:extLst>
            <a:ext uri="{FF2B5EF4-FFF2-40B4-BE49-F238E27FC236}">
              <a16:creationId xmlns:a16="http://schemas.microsoft.com/office/drawing/2014/main" id="{8BBE404F-0969-F140-80EF-82D800602EDE}"/>
            </a:ext>
          </a:extLst>
        </xdr:cNvPr>
        <xdr:cNvPicPr>
          <a:picLocks noChangeAspect="1"/>
        </xdr:cNvPicPr>
      </xdr:nvPicPr>
      <xdr:blipFill>
        <a:blip xmlns:r="http://schemas.openxmlformats.org/officeDocument/2006/relationships" r:embed="rId6"/>
        <a:stretch>
          <a:fillRect/>
        </a:stretch>
      </xdr:blipFill>
      <xdr:spPr>
        <a:xfrm>
          <a:off x="3495213" y="14002564"/>
          <a:ext cx="941917" cy="542441"/>
        </a:xfrm>
        <a:prstGeom prst="rect">
          <a:avLst/>
        </a:prstGeom>
      </xdr:spPr>
    </xdr:pic>
    <xdr:clientData/>
  </xdr:oneCellAnchor>
  <xdr:oneCellAnchor>
    <xdr:from>
      <xdr:col>1</xdr:col>
      <xdr:colOff>155304</xdr:colOff>
      <xdr:row>46</xdr:row>
      <xdr:rowOff>131955</xdr:rowOff>
    </xdr:from>
    <xdr:ext cx="899160" cy="1005839"/>
    <xdr:pic>
      <xdr:nvPicPr>
        <xdr:cNvPr id="144" name="Imagen 143">
          <a:extLst>
            <a:ext uri="{FF2B5EF4-FFF2-40B4-BE49-F238E27FC236}">
              <a16:creationId xmlns:a16="http://schemas.microsoft.com/office/drawing/2014/main" id="{DEF99937-C3DC-DA4D-B768-2EB629EE7FFC}"/>
            </a:ext>
          </a:extLst>
        </xdr:cNvPr>
        <xdr:cNvPicPr>
          <a:picLocks noChangeAspect="1"/>
        </xdr:cNvPicPr>
      </xdr:nvPicPr>
      <xdr:blipFill>
        <a:blip xmlns:r="http://schemas.openxmlformats.org/officeDocument/2006/relationships" r:embed="rId2"/>
        <a:stretch>
          <a:fillRect/>
        </a:stretch>
      </xdr:blipFill>
      <xdr:spPr>
        <a:xfrm>
          <a:off x="2217697" y="13201015"/>
          <a:ext cx="899160" cy="1005839"/>
        </a:xfrm>
        <a:prstGeom prst="rect">
          <a:avLst/>
        </a:prstGeom>
      </xdr:spPr>
    </xdr:pic>
    <xdr:clientData/>
  </xdr:oneCellAnchor>
  <xdr:oneCellAnchor>
    <xdr:from>
      <xdr:col>1</xdr:col>
      <xdr:colOff>1476832</xdr:colOff>
      <xdr:row>46</xdr:row>
      <xdr:rowOff>142809</xdr:rowOff>
    </xdr:from>
    <xdr:ext cx="886076" cy="686255"/>
    <xdr:pic>
      <xdr:nvPicPr>
        <xdr:cNvPr id="145" name="Imagen 144">
          <a:extLst>
            <a:ext uri="{FF2B5EF4-FFF2-40B4-BE49-F238E27FC236}">
              <a16:creationId xmlns:a16="http://schemas.microsoft.com/office/drawing/2014/main" id="{0F2FEAA9-5B5B-2B4F-B54C-8C4B732D0805}"/>
            </a:ext>
          </a:extLst>
        </xdr:cNvPr>
        <xdr:cNvPicPr>
          <a:picLocks noChangeAspect="1"/>
        </xdr:cNvPicPr>
      </xdr:nvPicPr>
      <xdr:blipFill>
        <a:blip xmlns:r="http://schemas.openxmlformats.org/officeDocument/2006/relationships" r:embed="rId13"/>
        <a:stretch>
          <a:fillRect/>
        </a:stretch>
      </xdr:blipFill>
      <xdr:spPr>
        <a:xfrm>
          <a:off x="3539225" y="13211869"/>
          <a:ext cx="886076" cy="686255"/>
        </a:xfrm>
        <a:prstGeom prst="rect">
          <a:avLst/>
        </a:prstGeom>
      </xdr:spPr>
    </xdr:pic>
    <xdr:clientData/>
  </xdr:oneCellAnchor>
  <xdr:oneCellAnchor>
    <xdr:from>
      <xdr:col>1</xdr:col>
      <xdr:colOff>1476674</xdr:colOff>
      <xdr:row>47</xdr:row>
      <xdr:rowOff>966503</xdr:rowOff>
    </xdr:from>
    <xdr:ext cx="941917" cy="542441"/>
    <xdr:pic>
      <xdr:nvPicPr>
        <xdr:cNvPr id="146" name="Imagen 145">
          <a:extLst>
            <a:ext uri="{FF2B5EF4-FFF2-40B4-BE49-F238E27FC236}">
              <a16:creationId xmlns:a16="http://schemas.microsoft.com/office/drawing/2014/main" id="{0C21E4EA-9D2C-5E4F-93F1-BE78D492E24D}"/>
            </a:ext>
          </a:extLst>
        </xdr:cNvPr>
        <xdr:cNvPicPr>
          <a:picLocks noChangeAspect="1"/>
        </xdr:cNvPicPr>
      </xdr:nvPicPr>
      <xdr:blipFill>
        <a:blip xmlns:r="http://schemas.openxmlformats.org/officeDocument/2006/relationships" r:embed="rId6"/>
        <a:stretch>
          <a:fillRect/>
        </a:stretch>
      </xdr:blipFill>
      <xdr:spPr>
        <a:xfrm>
          <a:off x="3539067" y="15826588"/>
          <a:ext cx="941917" cy="542441"/>
        </a:xfrm>
        <a:prstGeom prst="rect">
          <a:avLst/>
        </a:prstGeom>
      </xdr:spPr>
    </xdr:pic>
    <xdr:clientData/>
  </xdr:oneCellAnchor>
  <xdr:oneCellAnchor>
    <xdr:from>
      <xdr:col>1</xdr:col>
      <xdr:colOff>177138</xdr:colOff>
      <xdr:row>48</xdr:row>
      <xdr:rowOff>212341</xdr:rowOff>
    </xdr:from>
    <xdr:ext cx="899160" cy="1005839"/>
    <xdr:pic>
      <xdr:nvPicPr>
        <xdr:cNvPr id="147" name="Imagen 146">
          <a:extLst>
            <a:ext uri="{FF2B5EF4-FFF2-40B4-BE49-F238E27FC236}">
              <a16:creationId xmlns:a16="http://schemas.microsoft.com/office/drawing/2014/main" id="{54D22B55-102C-6F45-9396-340044ABE2F6}"/>
            </a:ext>
          </a:extLst>
        </xdr:cNvPr>
        <xdr:cNvPicPr>
          <a:picLocks noChangeAspect="1"/>
        </xdr:cNvPicPr>
      </xdr:nvPicPr>
      <xdr:blipFill>
        <a:blip xmlns:r="http://schemas.openxmlformats.org/officeDocument/2006/relationships" r:embed="rId2"/>
        <a:stretch>
          <a:fillRect/>
        </a:stretch>
      </xdr:blipFill>
      <xdr:spPr>
        <a:xfrm>
          <a:off x="2239531" y="16950290"/>
          <a:ext cx="899160" cy="1005839"/>
        </a:xfrm>
        <a:prstGeom prst="rect">
          <a:avLst/>
        </a:prstGeom>
      </xdr:spPr>
    </xdr:pic>
    <xdr:clientData/>
  </xdr:oneCellAnchor>
  <xdr:oneCellAnchor>
    <xdr:from>
      <xdr:col>1</xdr:col>
      <xdr:colOff>1129482</xdr:colOff>
      <xdr:row>48</xdr:row>
      <xdr:rowOff>186227</xdr:rowOff>
    </xdr:from>
    <xdr:ext cx="886076" cy="686255"/>
    <xdr:pic>
      <xdr:nvPicPr>
        <xdr:cNvPr id="148" name="Imagen 147">
          <a:extLst>
            <a:ext uri="{FF2B5EF4-FFF2-40B4-BE49-F238E27FC236}">
              <a16:creationId xmlns:a16="http://schemas.microsoft.com/office/drawing/2014/main" id="{B8359F81-80CE-0448-9961-47A6C1CF15DB}"/>
            </a:ext>
          </a:extLst>
        </xdr:cNvPr>
        <xdr:cNvPicPr>
          <a:picLocks noChangeAspect="1"/>
        </xdr:cNvPicPr>
      </xdr:nvPicPr>
      <xdr:blipFill>
        <a:blip xmlns:r="http://schemas.openxmlformats.org/officeDocument/2006/relationships" r:embed="rId13"/>
        <a:stretch>
          <a:fillRect/>
        </a:stretch>
      </xdr:blipFill>
      <xdr:spPr>
        <a:xfrm>
          <a:off x="3191875" y="16924176"/>
          <a:ext cx="886076" cy="686255"/>
        </a:xfrm>
        <a:prstGeom prst="rect">
          <a:avLst/>
        </a:prstGeom>
      </xdr:spPr>
    </xdr:pic>
    <xdr:clientData/>
  </xdr:oneCellAnchor>
  <xdr:oneCellAnchor>
    <xdr:from>
      <xdr:col>1</xdr:col>
      <xdr:colOff>1086339</xdr:colOff>
      <xdr:row>48</xdr:row>
      <xdr:rowOff>977792</xdr:rowOff>
    </xdr:from>
    <xdr:ext cx="941917" cy="542441"/>
    <xdr:pic>
      <xdr:nvPicPr>
        <xdr:cNvPr id="149" name="Imagen 148">
          <a:extLst>
            <a:ext uri="{FF2B5EF4-FFF2-40B4-BE49-F238E27FC236}">
              <a16:creationId xmlns:a16="http://schemas.microsoft.com/office/drawing/2014/main" id="{E779C537-7209-C54D-9F5D-80D2BAD95079}"/>
            </a:ext>
          </a:extLst>
        </xdr:cNvPr>
        <xdr:cNvPicPr>
          <a:picLocks noChangeAspect="1"/>
        </xdr:cNvPicPr>
      </xdr:nvPicPr>
      <xdr:blipFill>
        <a:blip xmlns:r="http://schemas.openxmlformats.org/officeDocument/2006/relationships" r:embed="rId6"/>
        <a:stretch>
          <a:fillRect/>
        </a:stretch>
      </xdr:blipFill>
      <xdr:spPr>
        <a:xfrm>
          <a:off x="3148732" y="17715741"/>
          <a:ext cx="941917" cy="542441"/>
        </a:xfrm>
        <a:prstGeom prst="rect">
          <a:avLst/>
        </a:prstGeom>
      </xdr:spPr>
    </xdr:pic>
    <xdr:clientData/>
  </xdr:oneCellAnchor>
  <xdr:oneCellAnchor>
    <xdr:from>
      <xdr:col>1</xdr:col>
      <xdr:colOff>324255</xdr:colOff>
      <xdr:row>49</xdr:row>
      <xdr:rowOff>145915</xdr:rowOff>
    </xdr:from>
    <xdr:ext cx="721179" cy="693965"/>
    <xdr:pic>
      <xdr:nvPicPr>
        <xdr:cNvPr id="76" name="Imagen 100">
          <a:extLst>
            <a:ext uri="{FF2B5EF4-FFF2-40B4-BE49-F238E27FC236}">
              <a16:creationId xmlns:a16="http://schemas.microsoft.com/office/drawing/2014/main" id="{36E233FE-9D6A-44C8-89FC-FC703D3B6012}"/>
            </a:ext>
          </a:extLst>
        </xdr:cNvPr>
        <xdr:cNvPicPr>
          <a:picLocks noChangeAspect="1"/>
        </xdr:cNvPicPr>
      </xdr:nvPicPr>
      <xdr:blipFill>
        <a:blip xmlns:r="http://schemas.openxmlformats.org/officeDocument/2006/relationships" r:embed="rId2"/>
        <a:stretch>
          <a:fillRect/>
        </a:stretch>
      </xdr:blipFill>
      <xdr:spPr>
        <a:xfrm>
          <a:off x="2172510" y="52383447"/>
          <a:ext cx="721179" cy="693965"/>
        </a:xfrm>
        <a:prstGeom prst="rect">
          <a:avLst/>
        </a:prstGeom>
      </xdr:spPr>
    </xdr:pic>
    <xdr:clientData/>
  </xdr:oneCellAnchor>
  <xdr:oneCellAnchor>
    <xdr:from>
      <xdr:col>1</xdr:col>
      <xdr:colOff>1297021</xdr:colOff>
      <xdr:row>49</xdr:row>
      <xdr:rowOff>178340</xdr:rowOff>
    </xdr:from>
    <xdr:ext cx="734786" cy="625930"/>
    <xdr:pic>
      <xdr:nvPicPr>
        <xdr:cNvPr id="78" name="Imagen 77">
          <a:extLst>
            <a:ext uri="{FF2B5EF4-FFF2-40B4-BE49-F238E27FC236}">
              <a16:creationId xmlns:a16="http://schemas.microsoft.com/office/drawing/2014/main" id="{53CC8310-3D96-4D6D-AED8-68265FA14EA6}"/>
            </a:ext>
          </a:extLst>
        </xdr:cNvPr>
        <xdr:cNvPicPr>
          <a:picLocks noChangeAspect="1"/>
        </xdr:cNvPicPr>
      </xdr:nvPicPr>
      <xdr:blipFill>
        <a:blip xmlns:r="http://schemas.openxmlformats.org/officeDocument/2006/relationships" r:embed="rId3"/>
        <a:stretch>
          <a:fillRect/>
        </a:stretch>
      </xdr:blipFill>
      <xdr:spPr>
        <a:xfrm>
          <a:off x="3145276" y="52415872"/>
          <a:ext cx="734786" cy="625930"/>
        </a:xfrm>
        <a:prstGeom prst="rect">
          <a:avLst/>
        </a:prstGeom>
      </xdr:spPr>
    </xdr:pic>
    <xdr:clientData/>
  </xdr:oneCellAnchor>
  <xdr:oneCellAnchor>
    <xdr:from>
      <xdr:col>1</xdr:col>
      <xdr:colOff>340468</xdr:colOff>
      <xdr:row>50</xdr:row>
      <xdr:rowOff>210766</xdr:rowOff>
    </xdr:from>
    <xdr:ext cx="721179" cy="693965"/>
    <xdr:pic>
      <xdr:nvPicPr>
        <xdr:cNvPr id="79" name="Imagen 100">
          <a:extLst>
            <a:ext uri="{FF2B5EF4-FFF2-40B4-BE49-F238E27FC236}">
              <a16:creationId xmlns:a16="http://schemas.microsoft.com/office/drawing/2014/main" id="{DAE51CB8-DAF8-4A5D-9D04-1CB13A6E9BED}"/>
            </a:ext>
          </a:extLst>
        </xdr:cNvPr>
        <xdr:cNvPicPr>
          <a:picLocks noChangeAspect="1"/>
        </xdr:cNvPicPr>
      </xdr:nvPicPr>
      <xdr:blipFill>
        <a:blip xmlns:r="http://schemas.openxmlformats.org/officeDocument/2006/relationships" r:embed="rId2"/>
        <a:stretch>
          <a:fillRect/>
        </a:stretch>
      </xdr:blipFill>
      <xdr:spPr>
        <a:xfrm>
          <a:off x="2188723" y="53615617"/>
          <a:ext cx="721179" cy="693965"/>
        </a:xfrm>
        <a:prstGeom prst="rect">
          <a:avLst/>
        </a:prstGeom>
      </xdr:spPr>
    </xdr:pic>
    <xdr:clientData/>
  </xdr:oneCellAnchor>
  <xdr:oneCellAnchor>
    <xdr:from>
      <xdr:col>1</xdr:col>
      <xdr:colOff>308043</xdr:colOff>
      <xdr:row>51</xdr:row>
      <xdr:rowOff>145915</xdr:rowOff>
    </xdr:from>
    <xdr:ext cx="721179" cy="693965"/>
    <xdr:pic>
      <xdr:nvPicPr>
        <xdr:cNvPr id="81" name="Imagen 100">
          <a:extLst>
            <a:ext uri="{FF2B5EF4-FFF2-40B4-BE49-F238E27FC236}">
              <a16:creationId xmlns:a16="http://schemas.microsoft.com/office/drawing/2014/main" id="{0BFFE33D-7CE5-4B1B-A3BE-D3284A87B8C6}"/>
            </a:ext>
          </a:extLst>
        </xdr:cNvPr>
        <xdr:cNvPicPr>
          <a:picLocks noChangeAspect="1"/>
        </xdr:cNvPicPr>
      </xdr:nvPicPr>
      <xdr:blipFill>
        <a:blip xmlns:r="http://schemas.openxmlformats.org/officeDocument/2006/relationships" r:embed="rId2"/>
        <a:stretch>
          <a:fillRect/>
        </a:stretch>
      </xdr:blipFill>
      <xdr:spPr>
        <a:xfrm>
          <a:off x="2156298" y="55042341"/>
          <a:ext cx="721179" cy="693965"/>
        </a:xfrm>
        <a:prstGeom prst="rect">
          <a:avLst/>
        </a:prstGeom>
      </xdr:spPr>
    </xdr:pic>
    <xdr:clientData/>
  </xdr:oneCellAnchor>
  <xdr:oneCellAnchor>
    <xdr:from>
      <xdr:col>1</xdr:col>
      <xdr:colOff>324255</xdr:colOff>
      <xdr:row>52</xdr:row>
      <xdr:rowOff>113489</xdr:rowOff>
    </xdr:from>
    <xdr:ext cx="721179" cy="693965"/>
    <xdr:pic>
      <xdr:nvPicPr>
        <xdr:cNvPr id="85" name="Imagen 100">
          <a:extLst>
            <a:ext uri="{FF2B5EF4-FFF2-40B4-BE49-F238E27FC236}">
              <a16:creationId xmlns:a16="http://schemas.microsoft.com/office/drawing/2014/main" id="{B3F431E2-CA35-41DC-8C5F-09DD304E4654}"/>
            </a:ext>
          </a:extLst>
        </xdr:cNvPr>
        <xdr:cNvPicPr>
          <a:picLocks noChangeAspect="1"/>
        </xdr:cNvPicPr>
      </xdr:nvPicPr>
      <xdr:blipFill>
        <a:blip xmlns:r="http://schemas.openxmlformats.org/officeDocument/2006/relationships" r:embed="rId2"/>
        <a:stretch>
          <a:fillRect/>
        </a:stretch>
      </xdr:blipFill>
      <xdr:spPr>
        <a:xfrm>
          <a:off x="2172510" y="56177234"/>
          <a:ext cx="721179" cy="693965"/>
        </a:xfrm>
        <a:prstGeom prst="rect">
          <a:avLst/>
        </a:prstGeom>
      </xdr:spPr>
    </xdr:pic>
    <xdr:clientData/>
  </xdr:oneCellAnchor>
  <xdr:oneCellAnchor>
    <xdr:from>
      <xdr:col>1</xdr:col>
      <xdr:colOff>1378085</xdr:colOff>
      <xdr:row>51</xdr:row>
      <xdr:rowOff>162128</xdr:rowOff>
    </xdr:from>
    <xdr:ext cx="734786" cy="697148"/>
    <xdr:pic>
      <xdr:nvPicPr>
        <xdr:cNvPr id="87" name="Imagen 86">
          <a:extLst>
            <a:ext uri="{FF2B5EF4-FFF2-40B4-BE49-F238E27FC236}">
              <a16:creationId xmlns:a16="http://schemas.microsoft.com/office/drawing/2014/main" id="{A50F9E09-9474-4676-BAA3-6F771CF5D17C}"/>
            </a:ext>
          </a:extLst>
        </xdr:cNvPr>
        <xdr:cNvPicPr>
          <a:picLocks noChangeAspect="1"/>
        </xdr:cNvPicPr>
      </xdr:nvPicPr>
      <xdr:blipFill>
        <a:blip xmlns:r="http://schemas.openxmlformats.org/officeDocument/2006/relationships" r:embed="rId3"/>
        <a:stretch>
          <a:fillRect/>
        </a:stretch>
      </xdr:blipFill>
      <xdr:spPr>
        <a:xfrm>
          <a:off x="3226340" y="55058554"/>
          <a:ext cx="734786" cy="697148"/>
        </a:xfrm>
        <a:prstGeom prst="rect">
          <a:avLst/>
        </a:prstGeom>
      </xdr:spPr>
    </xdr:pic>
    <xdr:clientData/>
  </xdr:oneCellAnchor>
  <xdr:oneCellAnchor>
    <xdr:from>
      <xdr:col>1</xdr:col>
      <xdr:colOff>1329447</xdr:colOff>
      <xdr:row>53</xdr:row>
      <xdr:rowOff>178341</xdr:rowOff>
    </xdr:from>
    <xdr:ext cx="734786" cy="625930"/>
    <xdr:pic>
      <xdr:nvPicPr>
        <xdr:cNvPr id="88" name="Imagen 87">
          <a:extLst>
            <a:ext uri="{FF2B5EF4-FFF2-40B4-BE49-F238E27FC236}">
              <a16:creationId xmlns:a16="http://schemas.microsoft.com/office/drawing/2014/main" id="{4964DEA4-9FAB-4C5A-8A6A-3E1A1E6712A7}"/>
            </a:ext>
          </a:extLst>
        </xdr:cNvPr>
        <xdr:cNvPicPr>
          <a:picLocks noChangeAspect="1"/>
        </xdr:cNvPicPr>
      </xdr:nvPicPr>
      <xdr:blipFill>
        <a:blip xmlns:r="http://schemas.openxmlformats.org/officeDocument/2006/relationships" r:embed="rId3"/>
        <a:stretch>
          <a:fillRect/>
        </a:stretch>
      </xdr:blipFill>
      <xdr:spPr>
        <a:xfrm>
          <a:off x="3177702" y="57409405"/>
          <a:ext cx="734786" cy="625930"/>
        </a:xfrm>
        <a:prstGeom prst="rect">
          <a:avLst/>
        </a:prstGeom>
      </xdr:spPr>
    </xdr:pic>
    <xdr:clientData/>
  </xdr:oneCellAnchor>
  <xdr:oneCellAnchor>
    <xdr:from>
      <xdr:col>1</xdr:col>
      <xdr:colOff>1313234</xdr:colOff>
      <xdr:row>54</xdr:row>
      <xdr:rowOff>178340</xdr:rowOff>
    </xdr:from>
    <xdr:ext cx="778213" cy="745788"/>
    <xdr:pic>
      <xdr:nvPicPr>
        <xdr:cNvPr id="94" name="Imagen 93">
          <a:extLst>
            <a:ext uri="{FF2B5EF4-FFF2-40B4-BE49-F238E27FC236}">
              <a16:creationId xmlns:a16="http://schemas.microsoft.com/office/drawing/2014/main" id="{8139A036-7C7B-48A1-8256-800353A6A1ED}"/>
            </a:ext>
          </a:extLst>
        </xdr:cNvPr>
        <xdr:cNvPicPr>
          <a:picLocks noChangeAspect="1"/>
        </xdr:cNvPicPr>
      </xdr:nvPicPr>
      <xdr:blipFill>
        <a:blip xmlns:r="http://schemas.openxmlformats.org/officeDocument/2006/relationships" r:embed="rId3"/>
        <a:stretch>
          <a:fillRect/>
        </a:stretch>
      </xdr:blipFill>
      <xdr:spPr>
        <a:xfrm>
          <a:off x="3161489" y="58576723"/>
          <a:ext cx="778213" cy="745788"/>
        </a:xfrm>
        <a:prstGeom prst="rect">
          <a:avLst/>
        </a:prstGeom>
      </xdr:spPr>
    </xdr:pic>
    <xdr:clientData/>
  </xdr:oneCellAnchor>
  <xdr:oneCellAnchor>
    <xdr:from>
      <xdr:col>1</xdr:col>
      <xdr:colOff>1297022</xdr:colOff>
      <xdr:row>55</xdr:row>
      <xdr:rowOff>226979</xdr:rowOff>
    </xdr:from>
    <xdr:ext cx="778212" cy="680936"/>
    <xdr:pic>
      <xdr:nvPicPr>
        <xdr:cNvPr id="97" name="Imagen 96">
          <a:extLst>
            <a:ext uri="{FF2B5EF4-FFF2-40B4-BE49-F238E27FC236}">
              <a16:creationId xmlns:a16="http://schemas.microsoft.com/office/drawing/2014/main" id="{40C84581-84B4-4C82-B6F8-A20E27502F9C}"/>
            </a:ext>
          </a:extLst>
        </xdr:cNvPr>
        <xdr:cNvPicPr>
          <a:picLocks noChangeAspect="1"/>
        </xdr:cNvPicPr>
      </xdr:nvPicPr>
      <xdr:blipFill>
        <a:blip xmlns:r="http://schemas.openxmlformats.org/officeDocument/2006/relationships" r:embed="rId3"/>
        <a:stretch>
          <a:fillRect/>
        </a:stretch>
      </xdr:blipFill>
      <xdr:spPr>
        <a:xfrm>
          <a:off x="3145277" y="59792681"/>
          <a:ext cx="778212" cy="680936"/>
        </a:xfrm>
        <a:prstGeom prst="rect">
          <a:avLst/>
        </a:prstGeom>
      </xdr:spPr>
    </xdr:pic>
    <xdr:clientData/>
  </xdr:oneCellAnchor>
  <xdr:oneCellAnchor>
    <xdr:from>
      <xdr:col>1</xdr:col>
      <xdr:colOff>1264595</xdr:colOff>
      <xdr:row>56</xdr:row>
      <xdr:rowOff>145913</xdr:rowOff>
    </xdr:from>
    <xdr:ext cx="778213" cy="664725"/>
    <xdr:pic>
      <xdr:nvPicPr>
        <xdr:cNvPr id="100" name="Imagen 99">
          <a:extLst>
            <a:ext uri="{FF2B5EF4-FFF2-40B4-BE49-F238E27FC236}">
              <a16:creationId xmlns:a16="http://schemas.microsoft.com/office/drawing/2014/main" id="{085ADE39-D116-48A1-A06C-2EB2785005AA}"/>
            </a:ext>
          </a:extLst>
        </xdr:cNvPr>
        <xdr:cNvPicPr>
          <a:picLocks noChangeAspect="1"/>
        </xdr:cNvPicPr>
      </xdr:nvPicPr>
      <xdr:blipFill>
        <a:blip xmlns:r="http://schemas.openxmlformats.org/officeDocument/2006/relationships" r:embed="rId3"/>
        <a:stretch>
          <a:fillRect/>
        </a:stretch>
      </xdr:blipFill>
      <xdr:spPr>
        <a:xfrm>
          <a:off x="3112850" y="60878934"/>
          <a:ext cx="778213" cy="664725"/>
        </a:xfrm>
        <a:prstGeom prst="rect">
          <a:avLst/>
        </a:prstGeom>
      </xdr:spPr>
    </xdr:pic>
    <xdr:clientData/>
  </xdr:oneCellAnchor>
  <xdr:oneCellAnchor>
    <xdr:from>
      <xdr:col>1</xdr:col>
      <xdr:colOff>1248382</xdr:colOff>
      <xdr:row>57</xdr:row>
      <xdr:rowOff>113489</xdr:rowOff>
    </xdr:from>
    <xdr:ext cx="826852" cy="745787"/>
    <xdr:pic>
      <xdr:nvPicPr>
        <xdr:cNvPr id="105" name="Imagen 104">
          <a:extLst>
            <a:ext uri="{FF2B5EF4-FFF2-40B4-BE49-F238E27FC236}">
              <a16:creationId xmlns:a16="http://schemas.microsoft.com/office/drawing/2014/main" id="{871EF20B-CBF4-4D8F-8963-10CE069FE31C}"/>
            </a:ext>
          </a:extLst>
        </xdr:cNvPr>
        <xdr:cNvPicPr>
          <a:picLocks noChangeAspect="1"/>
        </xdr:cNvPicPr>
      </xdr:nvPicPr>
      <xdr:blipFill>
        <a:blip xmlns:r="http://schemas.openxmlformats.org/officeDocument/2006/relationships" r:embed="rId3"/>
        <a:stretch>
          <a:fillRect/>
        </a:stretch>
      </xdr:blipFill>
      <xdr:spPr>
        <a:xfrm>
          <a:off x="3096637" y="62013829"/>
          <a:ext cx="826852" cy="745787"/>
        </a:xfrm>
        <a:prstGeom prst="rect">
          <a:avLst/>
        </a:prstGeom>
      </xdr:spPr>
    </xdr:pic>
    <xdr:clientData/>
  </xdr:oneCellAnchor>
  <xdr:oneCellAnchor>
    <xdr:from>
      <xdr:col>1</xdr:col>
      <xdr:colOff>275617</xdr:colOff>
      <xdr:row>53</xdr:row>
      <xdr:rowOff>210766</xdr:rowOff>
    </xdr:from>
    <xdr:ext cx="721179" cy="693965"/>
    <xdr:pic>
      <xdr:nvPicPr>
        <xdr:cNvPr id="106" name="Imagen 100">
          <a:extLst>
            <a:ext uri="{FF2B5EF4-FFF2-40B4-BE49-F238E27FC236}">
              <a16:creationId xmlns:a16="http://schemas.microsoft.com/office/drawing/2014/main" id="{B246AD45-FB12-4BFB-887C-71CC55393594}"/>
            </a:ext>
          </a:extLst>
        </xdr:cNvPr>
        <xdr:cNvPicPr>
          <a:picLocks noChangeAspect="1"/>
        </xdr:cNvPicPr>
      </xdr:nvPicPr>
      <xdr:blipFill>
        <a:blip xmlns:r="http://schemas.openxmlformats.org/officeDocument/2006/relationships" r:embed="rId2"/>
        <a:stretch>
          <a:fillRect/>
        </a:stretch>
      </xdr:blipFill>
      <xdr:spPr>
        <a:xfrm>
          <a:off x="2123872" y="57441830"/>
          <a:ext cx="721179" cy="693965"/>
        </a:xfrm>
        <a:prstGeom prst="rect">
          <a:avLst/>
        </a:prstGeom>
      </xdr:spPr>
    </xdr:pic>
    <xdr:clientData/>
  </xdr:oneCellAnchor>
  <xdr:oneCellAnchor>
    <xdr:from>
      <xdr:col>1</xdr:col>
      <xdr:colOff>308042</xdr:colOff>
      <xdr:row>54</xdr:row>
      <xdr:rowOff>194553</xdr:rowOff>
    </xdr:from>
    <xdr:ext cx="721179" cy="693965"/>
    <xdr:pic>
      <xdr:nvPicPr>
        <xdr:cNvPr id="111" name="Imagen 100">
          <a:extLst>
            <a:ext uri="{FF2B5EF4-FFF2-40B4-BE49-F238E27FC236}">
              <a16:creationId xmlns:a16="http://schemas.microsoft.com/office/drawing/2014/main" id="{BC642792-5CC8-41E7-A962-0C23F22256CD}"/>
            </a:ext>
          </a:extLst>
        </xdr:cNvPr>
        <xdr:cNvPicPr>
          <a:picLocks noChangeAspect="1"/>
        </xdr:cNvPicPr>
      </xdr:nvPicPr>
      <xdr:blipFill>
        <a:blip xmlns:r="http://schemas.openxmlformats.org/officeDocument/2006/relationships" r:embed="rId2"/>
        <a:stretch>
          <a:fillRect/>
        </a:stretch>
      </xdr:blipFill>
      <xdr:spPr>
        <a:xfrm>
          <a:off x="2156297" y="58592936"/>
          <a:ext cx="721179" cy="693965"/>
        </a:xfrm>
        <a:prstGeom prst="rect">
          <a:avLst/>
        </a:prstGeom>
      </xdr:spPr>
    </xdr:pic>
    <xdr:clientData/>
  </xdr:oneCellAnchor>
  <xdr:oneCellAnchor>
    <xdr:from>
      <xdr:col>1</xdr:col>
      <xdr:colOff>291830</xdr:colOff>
      <xdr:row>55</xdr:row>
      <xdr:rowOff>178340</xdr:rowOff>
    </xdr:from>
    <xdr:ext cx="721179" cy="693965"/>
    <xdr:pic>
      <xdr:nvPicPr>
        <xdr:cNvPr id="112" name="Imagen 100">
          <a:extLst>
            <a:ext uri="{FF2B5EF4-FFF2-40B4-BE49-F238E27FC236}">
              <a16:creationId xmlns:a16="http://schemas.microsoft.com/office/drawing/2014/main" id="{B33275FD-7777-461A-B9A6-9B7DD6E80A69}"/>
            </a:ext>
          </a:extLst>
        </xdr:cNvPr>
        <xdr:cNvPicPr>
          <a:picLocks noChangeAspect="1"/>
        </xdr:cNvPicPr>
      </xdr:nvPicPr>
      <xdr:blipFill>
        <a:blip xmlns:r="http://schemas.openxmlformats.org/officeDocument/2006/relationships" r:embed="rId2"/>
        <a:stretch>
          <a:fillRect/>
        </a:stretch>
      </xdr:blipFill>
      <xdr:spPr>
        <a:xfrm>
          <a:off x="2140085" y="59744042"/>
          <a:ext cx="721179" cy="693965"/>
        </a:xfrm>
        <a:prstGeom prst="rect">
          <a:avLst/>
        </a:prstGeom>
      </xdr:spPr>
    </xdr:pic>
    <xdr:clientData/>
  </xdr:oneCellAnchor>
  <xdr:oneCellAnchor>
    <xdr:from>
      <xdr:col>1</xdr:col>
      <xdr:colOff>291830</xdr:colOff>
      <xdr:row>56</xdr:row>
      <xdr:rowOff>194554</xdr:rowOff>
    </xdr:from>
    <xdr:ext cx="721179" cy="693965"/>
    <xdr:pic>
      <xdr:nvPicPr>
        <xdr:cNvPr id="113" name="Imagen 100">
          <a:extLst>
            <a:ext uri="{FF2B5EF4-FFF2-40B4-BE49-F238E27FC236}">
              <a16:creationId xmlns:a16="http://schemas.microsoft.com/office/drawing/2014/main" id="{333C5FA4-F41E-4FB5-81D4-830B47423A9E}"/>
            </a:ext>
          </a:extLst>
        </xdr:cNvPr>
        <xdr:cNvPicPr>
          <a:picLocks noChangeAspect="1"/>
        </xdr:cNvPicPr>
      </xdr:nvPicPr>
      <xdr:blipFill>
        <a:blip xmlns:r="http://schemas.openxmlformats.org/officeDocument/2006/relationships" r:embed="rId2"/>
        <a:stretch>
          <a:fillRect/>
        </a:stretch>
      </xdr:blipFill>
      <xdr:spPr>
        <a:xfrm>
          <a:off x="2140085" y="60927575"/>
          <a:ext cx="721179" cy="693965"/>
        </a:xfrm>
        <a:prstGeom prst="rect">
          <a:avLst/>
        </a:prstGeom>
      </xdr:spPr>
    </xdr:pic>
    <xdr:clientData/>
  </xdr:oneCellAnchor>
  <xdr:oneCellAnchor>
    <xdr:from>
      <xdr:col>1</xdr:col>
      <xdr:colOff>324256</xdr:colOff>
      <xdr:row>57</xdr:row>
      <xdr:rowOff>129702</xdr:rowOff>
    </xdr:from>
    <xdr:ext cx="721179" cy="693965"/>
    <xdr:pic>
      <xdr:nvPicPr>
        <xdr:cNvPr id="114" name="Imagen 100">
          <a:extLst>
            <a:ext uri="{FF2B5EF4-FFF2-40B4-BE49-F238E27FC236}">
              <a16:creationId xmlns:a16="http://schemas.microsoft.com/office/drawing/2014/main" id="{731E2BC8-F224-4D1B-A4A0-72937CF5EBCE}"/>
            </a:ext>
          </a:extLst>
        </xdr:cNvPr>
        <xdr:cNvPicPr>
          <a:picLocks noChangeAspect="1"/>
        </xdr:cNvPicPr>
      </xdr:nvPicPr>
      <xdr:blipFill>
        <a:blip xmlns:r="http://schemas.openxmlformats.org/officeDocument/2006/relationships" r:embed="rId2"/>
        <a:stretch>
          <a:fillRect/>
        </a:stretch>
      </xdr:blipFill>
      <xdr:spPr>
        <a:xfrm>
          <a:off x="2172511" y="62030042"/>
          <a:ext cx="721179" cy="6939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4000291</xdr:colOff>
      <xdr:row>3</xdr:row>
      <xdr:rowOff>149980</xdr:rowOff>
    </xdr:to>
    <xdr:pic>
      <xdr:nvPicPr>
        <xdr:cNvPr id="2" name="Imagen 1">
          <a:extLst>
            <a:ext uri="{FF2B5EF4-FFF2-40B4-BE49-F238E27FC236}">
              <a16:creationId xmlns:a16="http://schemas.microsoft.com/office/drawing/2014/main" id="{22635DAC-F487-45E8-B876-D6B1ACFA1D5C}"/>
            </a:ext>
          </a:extLst>
        </xdr:cNvPr>
        <xdr:cNvPicPr/>
      </xdr:nvPicPr>
      <xdr:blipFill rotWithShape="1">
        <a:blip xmlns:r="http://schemas.openxmlformats.org/officeDocument/2006/relationships" r:embed="rId1"/>
        <a:srcRect l="32993" t="48479" r="32927" b="42350"/>
        <a:stretch/>
      </xdr:blipFill>
      <xdr:spPr bwMode="auto">
        <a:xfrm>
          <a:off x="1508760" y="190500"/>
          <a:ext cx="4000291" cy="494256"/>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G400\Desktop\Daniela%20ART\PLAN%20DE%20ACCI&#211;N%20-%20MIPG\Plan%20de%20Acci&#243;n%20y%20PAA%202021\Plan%20de%20Acci&#243;n%20S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INSTRUCTIVO"/>
      <sheetName val="Ejemplo v2"/>
      <sheetName val="cambios -Instrucción "/>
      <sheetName val="No eliminar"/>
    </sheetNames>
    <sheetDataSet>
      <sheetData sheetId="0" refreshError="1"/>
      <sheetData sheetId="1" refreshError="1"/>
      <sheetData sheetId="2" refreshError="1"/>
      <sheetData sheetId="3" refreshError="1"/>
      <sheetData sheetId="4">
        <row r="33">
          <cell r="C33" t="str">
            <v xml:space="preserve">Estructuración de Proyectos </v>
          </cell>
        </row>
        <row r="34">
          <cell r="C34" t="str">
            <v>Obras PDET</v>
          </cell>
        </row>
        <row r="35">
          <cell r="C35" t="str">
            <v>Proyectos Integradores</v>
          </cell>
        </row>
        <row r="36">
          <cell r="C36" t="str">
            <v>Financiacion de Proyectos</v>
          </cell>
        </row>
        <row r="37">
          <cell r="C37" t="str">
            <v>Estudios y documentos de análisis</v>
          </cell>
        </row>
        <row r="38">
          <cell r="C38" t="str">
            <v>Informes de seguimiento a la implementación</v>
          </cell>
        </row>
        <row r="39">
          <cell r="C39" t="str">
            <v>Evaluación a temáticas PDET</v>
          </cell>
        </row>
        <row r="40">
          <cell r="C40" t="str">
            <v>Central de información</v>
          </cell>
        </row>
        <row r="41">
          <cell r="C41" t="str">
            <v xml:space="preserve">Hoja Ruta Unica </v>
          </cell>
        </row>
        <row r="42">
          <cell r="C42" t="str">
            <v>Iniciativas Gestionadas</v>
          </cell>
        </row>
        <row r="43">
          <cell r="C43" t="str">
            <v xml:space="preserve">Fortalecimiento Institucional </v>
          </cell>
        </row>
        <row r="44">
          <cell r="C44" t="str">
            <v xml:space="preserve">Fortalecimiento Organizacional </v>
          </cell>
        </row>
        <row r="45">
          <cell r="C45" t="str">
            <v xml:space="preserve">Mecanismo especial de consulta </v>
          </cell>
        </row>
        <row r="46">
          <cell r="C46" t="str">
            <v xml:space="preserve">Socializacion e Incidencia PDET a nivel regional y municipal </v>
          </cell>
        </row>
        <row r="47">
          <cell r="C47" t="str">
            <v>Plan estrategico de Posicionamiento</v>
          </cell>
        </row>
        <row r="48">
          <cell r="C48" t="str">
            <v>Programa de Bilingüismo</v>
          </cell>
        </row>
        <row r="49">
          <cell r="C49" t="str">
            <v>Learning Management Systems LMS</v>
          </cell>
        </row>
        <row r="50">
          <cell r="C50" t="str">
            <v>Intervención del Clima Organizacional</v>
          </cell>
        </row>
        <row r="51">
          <cell r="C51" t="str">
            <v>Atención a Ciudadanos en Condición de Discapacidad</v>
          </cell>
        </row>
        <row r="52">
          <cell r="C52" t="str">
            <v>Primera fase de aplicación de las TVD</v>
          </cell>
        </row>
        <row r="53">
          <cell r="C53" t="str">
            <v>Plan de Atención Inmediata (PAI)</v>
          </cell>
        </row>
        <row r="54">
          <cell r="C54" t="str">
            <v>Área de Cultivos Ilícitos Erradicas Voluntaria</v>
          </cell>
        </row>
        <row r="55">
          <cell r="C55" t="str">
            <v>PISDA-PDET</v>
          </cell>
        </row>
        <row r="56">
          <cell r="C56" t="str">
            <v>Nuevos modelos y proyectos alternativos de sustitución de cultivos ilicitos</v>
          </cell>
        </row>
        <row r="57">
          <cell r="C57" t="str">
            <v>No aplica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263"/>
  <sheetViews>
    <sheetView tabSelected="1" topLeftCell="H45" zoomScale="70" zoomScaleNormal="70" workbookViewId="0">
      <selection activeCell="M48" sqref="M48"/>
    </sheetView>
  </sheetViews>
  <sheetFormatPr baseColWidth="10" defaultColWidth="11.42578125" defaultRowHeight="18" x14ac:dyDescent="0.3"/>
  <cols>
    <col min="1" max="1" width="27" style="1" customWidth="1"/>
    <col min="2" max="2" width="39.140625" style="1" customWidth="1"/>
    <col min="3" max="3" width="16.140625" style="1" customWidth="1"/>
    <col min="4" max="4" width="27.7109375" style="1" customWidth="1"/>
    <col min="5" max="5" width="21" style="1" customWidth="1"/>
    <col min="6" max="6" width="23.7109375" style="1" customWidth="1"/>
    <col min="7" max="7" width="21.42578125" style="108" customWidth="1"/>
    <col min="8" max="8" width="8.7109375" style="33" customWidth="1"/>
    <col min="9" max="9" width="57" style="1" customWidth="1"/>
    <col min="10" max="10" width="17.42578125" style="1" customWidth="1"/>
    <col min="11" max="11" width="20.42578125" style="1" customWidth="1"/>
    <col min="12" max="12" width="23.42578125" style="1" customWidth="1"/>
    <col min="13" max="13" width="41.140625" style="39" customWidth="1"/>
    <col min="14" max="14" width="17.140625" style="39" customWidth="1"/>
    <col min="15" max="15" width="17.42578125" style="39" customWidth="1"/>
    <col min="16" max="16" width="104.42578125" style="1" customWidth="1"/>
    <col min="17" max="17" width="19.7109375" style="1" hidden="1" customWidth="1"/>
    <col min="18" max="18" width="24.42578125" style="1" hidden="1" customWidth="1"/>
    <col min="19" max="19" width="73.7109375" style="1" customWidth="1"/>
    <col min="20" max="20" width="35.28515625" style="1" bestFit="1" customWidth="1"/>
    <col min="21" max="21" width="40.7109375" style="1" customWidth="1"/>
    <col min="22" max="22" width="15.7109375" style="66" hidden="1" customWidth="1"/>
    <col min="23" max="24" width="15.7109375" style="1" hidden="1" customWidth="1"/>
    <col min="25" max="25" width="15.7109375" style="66" hidden="1" customWidth="1"/>
    <col min="26" max="27" width="15.7109375" style="1" hidden="1" customWidth="1"/>
    <col min="28" max="28" width="15.7109375" style="66" hidden="1" customWidth="1"/>
    <col min="29" max="30" width="15.7109375" style="1" hidden="1" customWidth="1"/>
    <col min="31" max="31" width="15.7109375" style="66" hidden="1" customWidth="1"/>
    <col min="32" max="33" width="15.7109375" style="1" hidden="1" customWidth="1"/>
    <col min="34" max="34" width="15.7109375" style="85" hidden="1" customWidth="1"/>
    <col min="35" max="35" width="15.7109375" style="1" hidden="1" customWidth="1"/>
    <col min="36" max="36" width="2.5703125" style="1" hidden="1" customWidth="1"/>
    <col min="37" max="37" width="36.140625" style="93" customWidth="1"/>
    <col min="38" max="38" width="167.28515625" style="2" bestFit="1" customWidth="1"/>
    <col min="39" max="113" width="11.42578125" style="2"/>
    <col min="114" max="16384" width="11.42578125" style="1"/>
  </cols>
  <sheetData>
    <row r="1" spans="1:37" s="2" customFormat="1" x14ac:dyDescent="0.3">
      <c r="G1" s="105"/>
      <c r="H1" s="30"/>
      <c r="M1" s="37"/>
      <c r="N1" s="37"/>
      <c r="O1" s="37"/>
      <c r="V1" s="63"/>
      <c r="Y1" s="63"/>
      <c r="AB1" s="63"/>
      <c r="AE1" s="63"/>
      <c r="AH1" s="84"/>
      <c r="AK1" s="89"/>
    </row>
    <row r="2" spans="1:37" s="2" customFormat="1" x14ac:dyDescent="0.3">
      <c r="G2" s="105"/>
      <c r="H2" s="30"/>
      <c r="M2" s="37"/>
      <c r="N2" s="37"/>
      <c r="O2" s="37"/>
      <c r="V2" s="63"/>
      <c r="Y2" s="63"/>
      <c r="AB2" s="63"/>
      <c r="AE2" s="63"/>
      <c r="AH2" s="84"/>
      <c r="AK2" s="89"/>
    </row>
    <row r="3" spans="1:37" s="2" customFormat="1" x14ac:dyDescent="0.3">
      <c r="G3" s="105"/>
      <c r="H3" s="30"/>
      <c r="M3" s="37"/>
      <c r="N3" s="37"/>
      <c r="O3" s="37"/>
      <c r="V3" s="63"/>
      <c r="Y3" s="63"/>
      <c r="AB3" s="63"/>
      <c r="AE3" s="63"/>
      <c r="AH3" s="84"/>
      <c r="AK3" s="89"/>
    </row>
    <row r="4" spans="1:37" s="2" customFormat="1" x14ac:dyDescent="0.3">
      <c r="G4" s="105"/>
      <c r="H4" s="30"/>
      <c r="M4" s="37"/>
      <c r="N4" s="37"/>
      <c r="O4" s="37"/>
      <c r="V4" s="63"/>
      <c r="Y4" s="63"/>
      <c r="AB4" s="63"/>
      <c r="AE4" s="63"/>
      <c r="AH4" s="84"/>
      <c r="AK4" s="89"/>
    </row>
    <row r="5" spans="1:37" s="2" customFormat="1" x14ac:dyDescent="0.3">
      <c r="G5" s="105"/>
      <c r="H5" s="30"/>
      <c r="M5" s="37"/>
      <c r="N5" s="37"/>
      <c r="O5" s="37"/>
      <c r="V5" s="63"/>
      <c r="Y5" s="63"/>
      <c r="AB5" s="63"/>
      <c r="AE5" s="63"/>
      <c r="AH5" s="84"/>
      <c r="AK5" s="89"/>
    </row>
    <row r="6" spans="1:37" s="2" customFormat="1" x14ac:dyDescent="0.3">
      <c r="G6" s="105"/>
      <c r="H6" s="30"/>
      <c r="M6" s="37"/>
      <c r="N6" s="37"/>
      <c r="O6" s="37"/>
      <c r="V6" s="63"/>
      <c r="Y6" s="63"/>
      <c r="AB6" s="63"/>
      <c r="AE6" s="63"/>
      <c r="AH6" s="84"/>
      <c r="AK6" s="89"/>
    </row>
    <row r="7" spans="1:37" s="2" customFormat="1" ht="12.75" customHeight="1" x14ac:dyDescent="0.3">
      <c r="G7" s="105"/>
      <c r="H7" s="30"/>
      <c r="M7" s="37"/>
      <c r="N7" s="37"/>
      <c r="O7" s="37"/>
      <c r="V7" s="63"/>
      <c r="Y7" s="63"/>
      <c r="AB7" s="63"/>
      <c r="AE7" s="63"/>
      <c r="AH7" s="84"/>
      <c r="AK7" s="89"/>
    </row>
    <row r="8" spans="1:37" s="2" customFormat="1" ht="20.65" customHeight="1" thickBot="1" x14ac:dyDescent="0.35">
      <c r="G8" s="105"/>
      <c r="H8" s="30"/>
      <c r="M8" s="37"/>
      <c r="N8" s="37"/>
      <c r="O8" s="37"/>
      <c r="V8" s="63"/>
      <c r="X8" s="8"/>
      <c r="Y8" s="68"/>
      <c r="Z8" s="8"/>
      <c r="AB8" s="63"/>
      <c r="AE8" s="63"/>
      <c r="AH8" s="84"/>
      <c r="AK8" s="89"/>
    </row>
    <row r="9" spans="1:37" s="49" customFormat="1" ht="41.65" customHeight="1" thickBot="1" x14ac:dyDescent="0.3">
      <c r="C9" s="223" t="s">
        <v>20</v>
      </c>
      <c r="D9" s="224"/>
      <c r="E9" s="225" t="s">
        <v>22</v>
      </c>
      <c r="F9" s="226"/>
      <c r="G9" s="226"/>
      <c r="H9" s="226"/>
      <c r="I9" s="226"/>
      <c r="J9" s="226"/>
      <c r="K9" s="226"/>
      <c r="L9" s="226"/>
      <c r="M9" s="226"/>
      <c r="N9" s="226"/>
      <c r="O9" s="61"/>
      <c r="P9" s="139" t="s">
        <v>30</v>
      </c>
      <c r="Q9" s="140"/>
      <c r="S9" s="208" t="s">
        <v>243</v>
      </c>
      <c r="T9" s="209"/>
      <c r="U9" s="209"/>
      <c r="V9" s="64"/>
      <c r="X9" s="193"/>
      <c r="Y9" s="193"/>
      <c r="Z9" s="193"/>
      <c r="AB9" s="64"/>
      <c r="AE9" s="64"/>
      <c r="AH9" s="84"/>
      <c r="AK9" s="89"/>
    </row>
    <row r="10" spans="1:37" s="49" customFormat="1" ht="30" customHeight="1" thickBot="1" x14ac:dyDescent="0.3">
      <c r="C10" s="223" t="s">
        <v>21</v>
      </c>
      <c r="D10" s="224"/>
      <c r="E10" s="227" t="s">
        <v>179</v>
      </c>
      <c r="F10" s="228"/>
      <c r="G10" s="228"/>
      <c r="H10" s="228"/>
      <c r="I10" s="228"/>
      <c r="J10" s="228"/>
      <c r="K10" s="228"/>
      <c r="L10" s="228"/>
      <c r="M10" s="228"/>
      <c r="N10" s="228"/>
      <c r="O10" s="60"/>
      <c r="P10" s="139" t="s">
        <v>47</v>
      </c>
      <c r="Q10" s="140"/>
      <c r="S10" s="208">
        <v>1</v>
      </c>
      <c r="T10" s="209"/>
      <c r="U10" s="209"/>
      <c r="V10" s="64"/>
      <c r="X10" s="50"/>
      <c r="Y10" s="67"/>
      <c r="Z10" s="50"/>
      <c r="AB10" s="64"/>
      <c r="AE10" s="64"/>
      <c r="AH10" s="84"/>
      <c r="AK10" s="89"/>
    </row>
    <row r="11" spans="1:37" s="49" customFormat="1" ht="43.15" customHeight="1" thickBot="1" x14ac:dyDescent="0.3">
      <c r="C11" s="223" t="s">
        <v>31</v>
      </c>
      <c r="D11" s="224"/>
      <c r="E11" s="227" t="s">
        <v>135</v>
      </c>
      <c r="F11" s="228"/>
      <c r="G11" s="228"/>
      <c r="H11" s="228"/>
      <c r="I11" s="228"/>
      <c r="J11" s="228"/>
      <c r="K11" s="228"/>
      <c r="L11" s="228"/>
      <c r="M11" s="228"/>
      <c r="N11" s="228"/>
      <c r="O11" s="60"/>
      <c r="P11" s="139" t="s">
        <v>18</v>
      </c>
      <c r="Q11" s="140"/>
      <c r="S11" s="210" t="s">
        <v>250</v>
      </c>
      <c r="T11" s="211"/>
      <c r="U11" s="211"/>
      <c r="V11" s="64"/>
      <c r="X11" s="52"/>
      <c r="Y11" s="67"/>
      <c r="Z11" s="53"/>
      <c r="AB11" s="64"/>
      <c r="AE11" s="64"/>
      <c r="AH11" s="84"/>
      <c r="AK11" s="89"/>
    </row>
    <row r="12" spans="1:37" s="49" customFormat="1" ht="48.75" customHeight="1" thickBot="1" x14ac:dyDescent="0.3">
      <c r="C12" s="223" t="s">
        <v>33</v>
      </c>
      <c r="D12" s="224"/>
      <c r="E12" s="227" t="s">
        <v>34</v>
      </c>
      <c r="F12" s="228"/>
      <c r="G12" s="228"/>
      <c r="H12" s="228"/>
      <c r="I12" s="228"/>
      <c r="J12" s="228"/>
      <c r="K12" s="228"/>
      <c r="L12" s="228"/>
      <c r="M12" s="228"/>
      <c r="N12" s="228"/>
      <c r="O12" s="60"/>
      <c r="P12" s="139" t="s">
        <v>19</v>
      </c>
      <c r="Q12" s="140"/>
      <c r="S12" s="212">
        <v>44466</v>
      </c>
      <c r="T12" s="213"/>
      <c r="U12" s="213"/>
      <c r="V12" s="64"/>
      <c r="X12" s="54"/>
      <c r="Y12" s="69"/>
      <c r="Z12" s="54"/>
      <c r="AB12" s="64"/>
      <c r="AE12" s="64"/>
      <c r="AH12" s="84"/>
      <c r="AK12" s="89"/>
    </row>
    <row r="13" spans="1:37" s="49" customFormat="1" ht="37.15" customHeight="1" thickBot="1" x14ac:dyDescent="0.3">
      <c r="C13" s="223" t="s">
        <v>142</v>
      </c>
      <c r="D13" s="224"/>
      <c r="E13" s="227" t="s">
        <v>32</v>
      </c>
      <c r="F13" s="228"/>
      <c r="G13" s="228"/>
      <c r="H13" s="228"/>
      <c r="I13" s="228"/>
      <c r="J13" s="228"/>
      <c r="K13" s="228"/>
      <c r="L13" s="228"/>
      <c r="M13" s="228"/>
      <c r="N13" s="228"/>
      <c r="O13" s="60"/>
      <c r="P13" s="55"/>
      <c r="Q13" s="51"/>
      <c r="R13" s="51"/>
      <c r="S13" s="51"/>
      <c r="T13" s="51"/>
      <c r="U13" s="51"/>
      <c r="V13" s="64"/>
      <c r="Y13" s="64"/>
      <c r="AB13" s="64"/>
      <c r="AE13" s="64"/>
      <c r="AH13" s="84"/>
      <c r="AK13" s="89"/>
    </row>
    <row r="14" spans="1:37" s="49" customFormat="1" ht="58.15" customHeight="1" thickBot="1" x14ac:dyDescent="0.3">
      <c r="C14" s="223" t="s">
        <v>23</v>
      </c>
      <c r="D14" s="224"/>
      <c r="E14" s="227" t="s">
        <v>35</v>
      </c>
      <c r="F14" s="228"/>
      <c r="G14" s="228"/>
      <c r="H14" s="228"/>
      <c r="I14" s="228"/>
      <c r="J14" s="228"/>
      <c r="K14" s="228"/>
      <c r="L14" s="228"/>
      <c r="M14" s="228"/>
      <c r="N14" s="228"/>
      <c r="O14" s="60"/>
      <c r="V14" s="64"/>
      <c r="Y14" s="64"/>
      <c r="AB14" s="64"/>
      <c r="AE14" s="64"/>
      <c r="AH14" s="84"/>
      <c r="AK14" s="89"/>
    </row>
    <row r="15" spans="1:37" s="2" customFormat="1" ht="20.65" customHeight="1" x14ac:dyDescent="0.3">
      <c r="G15" s="105"/>
      <c r="H15" s="30"/>
      <c r="K15" s="14"/>
      <c r="L15" s="14"/>
      <c r="M15" s="37"/>
      <c r="N15" s="37"/>
      <c r="O15" s="37"/>
      <c r="V15" s="63"/>
      <c r="Y15" s="63"/>
      <c r="AB15" s="63"/>
      <c r="AE15" s="63"/>
      <c r="AH15" s="84"/>
      <c r="AK15" s="89"/>
    </row>
    <row r="16" spans="1:37" s="2" customFormat="1" ht="12.75" customHeight="1" x14ac:dyDescent="0.3">
      <c r="A16" s="9"/>
      <c r="B16" s="10"/>
      <c r="C16" s="10"/>
      <c r="D16" s="10"/>
      <c r="E16" s="10"/>
      <c r="F16" s="10"/>
      <c r="G16" s="106"/>
      <c r="H16" s="31"/>
      <c r="I16" s="10"/>
      <c r="J16" s="10"/>
      <c r="K16" s="10"/>
      <c r="L16" s="10"/>
      <c r="M16" s="37"/>
      <c r="N16" s="37"/>
      <c r="O16" s="37"/>
      <c r="V16" s="63"/>
      <c r="Y16" s="63"/>
      <c r="AB16" s="63"/>
      <c r="AE16" s="63"/>
      <c r="AH16" s="84"/>
      <c r="AK16" s="89"/>
    </row>
    <row r="17" spans="1:113" s="2" customFormat="1" ht="18.75" customHeight="1" thickBot="1" x14ac:dyDescent="0.35">
      <c r="A17" s="9"/>
      <c r="B17" s="10"/>
      <c r="C17" s="10"/>
      <c r="D17" s="10"/>
      <c r="E17" s="10"/>
      <c r="F17" s="10"/>
      <c r="G17" s="106"/>
      <c r="H17" s="31"/>
      <c r="I17" s="10"/>
      <c r="J17" s="10"/>
      <c r="K17" s="10"/>
      <c r="L17" s="10"/>
      <c r="M17" s="37"/>
      <c r="N17" s="37"/>
      <c r="O17" s="37"/>
      <c r="V17" s="63"/>
      <c r="Y17" s="63"/>
      <c r="AB17" s="63"/>
      <c r="AE17" s="63"/>
      <c r="AH17" s="84"/>
      <c r="AK17" s="89"/>
    </row>
    <row r="18" spans="1:113" s="43" customFormat="1" ht="23.65" customHeight="1" thickBot="1" x14ac:dyDescent="0.3">
      <c r="A18" s="203" t="s">
        <v>42</v>
      </c>
      <c r="B18" s="204"/>
      <c r="C18" s="204"/>
      <c r="D18" s="204"/>
      <c r="E18" s="204"/>
      <c r="F18" s="204"/>
      <c r="G18" s="204"/>
      <c r="H18" s="204"/>
      <c r="I18" s="204"/>
      <c r="J18" s="204"/>
      <c r="K18" s="204"/>
      <c r="L18" s="205"/>
      <c r="M18" s="202" t="s">
        <v>43</v>
      </c>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90"/>
    </row>
    <row r="19" spans="1:113" s="3" customFormat="1" ht="18" customHeight="1" thickBot="1" x14ac:dyDescent="0.3">
      <c r="A19" s="188" t="s">
        <v>25</v>
      </c>
      <c r="B19" s="188" t="s">
        <v>27</v>
      </c>
      <c r="C19" s="196" t="s">
        <v>28</v>
      </c>
      <c r="D19" s="198"/>
      <c r="E19" s="188" t="s">
        <v>39</v>
      </c>
      <c r="F19" s="188" t="s">
        <v>38</v>
      </c>
      <c r="G19" s="188" t="s">
        <v>26</v>
      </c>
      <c r="H19" s="194" t="s">
        <v>0</v>
      </c>
      <c r="I19" s="195"/>
      <c r="J19" s="188" t="s">
        <v>1</v>
      </c>
      <c r="K19" s="188" t="s">
        <v>40</v>
      </c>
      <c r="L19" s="188" t="s">
        <v>61</v>
      </c>
      <c r="M19" s="190" t="s">
        <v>41</v>
      </c>
      <c r="N19" s="190" t="s">
        <v>17</v>
      </c>
      <c r="O19" s="190" t="s">
        <v>146</v>
      </c>
      <c r="P19" s="188" t="s">
        <v>5</v>
      </c>
      <c r="Q19" s="194" t="s">
        <v>49</v>
      </c>
      <c r="R19" s="195"/>
      <c r="S19" s="188" t="s">
        <v>6</v>
      </c>
      <c r="T19" s="188" t="s">
        <v>3</v>
      </c>
      <c r="U19" s="188"/>
      <c r="V19" s="188" t="s">
        <v>46</v>
      </c>
      <c r="W19" s="188"/>
      <c r="X19" s="188"/>
      <c r="Y19" s="188"/>
      <c r="Z19" s="188"/>
      <c r="AA19" s="188"/>
      <c r="AB19" s="188"/>
      <c r="AC19" s="188"/>
      <c r="AD19" s="188"/>
      <c r="AE19" s="188"/>
      <c r="AF19" s="188"/>
      <c r="AG19" s="188"/>
      <c r="AH19" s="188"/>
      <c r="AI19" s="188"/>
      <c r="AJ19" s="188"/>
      <c r="AK19" s="91"/>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row>
    <row r="20" spans="1:113" s="4" customFormat="1" ht="16.5" customHeight="1" thickBot="1" x14ac:dyDescent="0.3">
      <c r="A20" s="187"/>
      <c r="B20" s="187"/>
      <c r="C20" s="200"/>
      <c r="D20" s="201"/>
      <c r="E20" s="187"/>
      <c r="F20" s="187"/>
      <c r="G20" s="187"/>
      <c r="H20" s="200"/>
      <c r="I20" s="201"/>
      <c r="J20" s="187"/>
      <c r="K20" s="187"/>
      <c r="L20" s="187"/>
      <c r="M20" s="191"/>
      <c r="N20" s="191"/>
      <c r="O20" s="191"/>
      <c r="P20" s="187"/>
      <c r="Q20" s="196" t="s">
        <v>7</v>
      </c>
      <c r="R20" s="198" t="s">
        <v>50</v>
      </c>
      <c r="S20" s="187"/>
      <c r="T20" s="187" t="s">
        <v>185</v>
      </c>
      <c r="U20" s="145"/>
      <c r="V20" s="187" t="s">
        <v>10</v>
      </c>
      <c r="W20" s="187"/>
      <c r="X20" s="187"/>
      <c r="Y20" s="187" t="s">
        <v>11</v>
      </c>
      <c r="Z20" s="187"/>
      <c r="AA20" s="187"/>
      <c r="AB20" s="187" t="s">
        <v>12</v>
      </c>
      <c r="AC20" s="187"/>
      <c r="AD20" s="187"/>
      <c r="AE20" s="187" t="s">
        <v>13</v>
      </c>
      <c r="AF20" s="187"/>
      <c r="AG20" s="187"/>
      <c r="AH20" s="187" t="s">
        <v>14</v>
      </c>
      <c r="AI20" s="187"/>
      <c r="AJ20" s="187"/>
      <c r="AK20" s="91"/>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row>
    <row r="21" spans="1:113" s="4" customFormat="1" ht="43.9" customHeight="1" thickBot="1" x14ac:dyDescent="0.3">
      <c r="A21" s="189"/>
      <c r="B21" s="189"/>
      <c r="C21" s="206" t="s">
        <v>29</v>
      </c>
      <c r="D21" s="207"/>
      <c r="E21" s="189"/>
      <c r="F21" s="189"/>
      <c r="G21" s="189"/>
      <c r="H21" s="56" t="s">
        <v>51</v>
      </c>
      <c r="I21" s="56" t="s">
        <v>21</v>
      </c>
      <c r="J21" s="189"/>
      <c r="K21" s="189"/>
      <c r="L21" s="189"/>
      <c r="M21" s="192"/>
      <c r="N21" s="192"/>
      <c r="O21" s="192"/>
      <c r="P21" s="189"/>
      <c r="Q21" s="197"/>
      <c r="R21" s="199"/>
      <c r="S21" s="189"/>
      <c r="T21" s="189"/>
      <c r="U21" s="164" t="s">
        <v>240</v>
      </c>
      <c r="V21" s="57" t="s">
        <v>15</v>
      </c>
      <c r="W21" s="57" t="s">
        <v>16</v>
      </c>
      <c r="X21" s="57" t="s">
        <v>45</v>
      </c>
      <c r="Y21" s="57" t="s">
        <v>15</v>
      </c>
      <c r="Z21" s="57" t="s">
        <v>16</v>
      </c>
      <c r="AA21" s="57" t="s">
        <v>45</v>
      </c>
      <c r="AB21" s="57" t="s">
        <v>15</v>
      </c>
      <c r="AC21" s="57" t="s">
        <v>16</v>
      </c>
      <c r="AD21" s="57" t="s">
        <v>45</v>
      </c>
      <c r="AE21" s="57" t="s">
        <v>15</v>
      </c>
      <c r="AF21" s="57" t="s">
        <v>16</v>
      </c>
      <c r="AG21" s="57" t="s">
        <v>45</v>
      </c>
      <c r="AH21" s="75" t="s">
        <v>15</v>
      </c>
      <c r="AI21" s="57" t="s">
        <v>16</v>
      </c>
      <c r="AJ21" s="57" t="s">
        <v>45</v>
      </c>
      <c r="AK21" s="92"/>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row>
    <row r="22" spans="1:113" s="2" customFormat="1" ht="152.44999999999999" customHeight="1" thickBot="1" x14ac:dyDescent="0.35">
      <c r="A22" s="29" t="s">
        <v>52</v>
      </c>
      <c r="B22" s="11"/>
      <c r="C22" s="29" t="s">
        <v>69</v>
      </c>
      <c r="D22" s="40" t="s">
        <v>63</v>
      </c>
      <c r="E22" s="29" t="s">
        <v>62</v>
      </c>
      <c r="F22" s="29" t="s">
        <v>137</v>
      </c>
      <c r="G22" s="107" t="s">
        <v>64</v>
      </c>
      <c r="H22" s="32">
        <v>1</v>
      </c>
      <c r="I22" s="34" t="s">
        <v>235</v>
      </c>
      <c r="J22" s="29" t="s">
        <v>2</v>
      </c>
      <c r="K22" s="30" t="s">
        <v>60</v>
      </c>
      <c r="L22" s="29" t="s">
        <v>60</v>
      </c>
      <c r="M22" s="38" t="s">
        <v>162</v>
      </c>
      <c r="N22" s="38">
        <v>3281</v>
      </c>
      <c r="O22" s="38" t="s">
        <v>147</v>
      </c>
      <c r="P22" s="36" t="s">
        <v>236</v>
      </c>
      <c r="Q22" s="134">
        <v>44197</v>
      </c>
      <c r="R22" s="134">
        <v>44561</v>
      </c>
      <c r="S22" s="29" t="s">
        <v>93</v>
      </c>
      <c r="T22" s="218">
        <v>8100000000</v>
      </c>
      <c r="U22" s="218">
        <v>13256502500</v>
      </c>
      <c r="V22" s="77">
        <v>246</v>
      </c>
      <c r="W22" s="78"/>
      <c r="X22" s="79"/>
      <c r="Y22" s="77">
        <v>1230</v>
      </c>
      <c r="Z22" s="78"/>
      <c r="AA22" s="79"/>
      <c r="AB22" s="77">
        <v>2707</v>
      </c>
      <c r="AC22" s="78"/>
      <c r="AD22" s="79"/>
      <c r="AE22" s="77">
        <v>4921</v>
      </c>
      <c r="AF22" s="78"/>
      <c r="AG22" s="78"/>
      <c r="AH22" s="86">
        <f>+AE22</f>
        <v>4921</v>
      </c>
      <c r="AI22" s="78"/>
      <c r="AJ22" s="80"/>
      <c r="AK22" s="89"/>
    </row>
    <row r="23" spans="1:113" s="2" customFormat="1" ht="132.75" thickBot="1" x14ac:dyDescent="0.35">
      <c r="A23" s="29" t="s">
        <v>52</v>
      </c>
      <c r="B23" s="11"/>
      <c r="C23" s="29" t="s">
        <v>69</v>
      </c>
      <c r="D23" s="40" t="s">
        <v>63</v>
      </c>
      <c r="E23" s="29" t="s">
        <v>101</v>
      </c>
      <c r="F23" s="29" t="s">
        <v>137</v>
      </c>
      <c r="G23" s="107" t="s">
        <v>64</v>
      </c>
      <c r="H23" s="32">
        <v>3</v>
      </c>
      <c r="I23" s="34" t="s">
        <v>58</v>
      </c>
      <c r="J23" s="29" t="s">
        <v>96</v>
      </c>
      <c r="K23" s="32" t="s">
        <v>66</v>
      </c>
      <c r="L23" s="29" t="s">
        <v>60</v>
      </c>
      <c r="M23" s="38" t="s">
        <v>99</v>
      </c>
      <c r="N23" s="38">
        <v>170</v>
      </c>
      <c r="O23" s="38" t="s">
        <v>147</v>
      </c>
      <c r="P23" s="36" t="s">
        <v>100</v>
      </c>
      <c r="Q23" s="134">
        <v>44197</v>
      </c>
      <c r="R23" s="134">
        <v>44469</v>
      </c>
      <c r="S23" s="29" t="s">
        <v>94</v>
      </c>
      <c r="T23" s="219"/>
      <c r="U23" s="219"/>
      <c r="V23" s="65">
        <v>72</v>
      </c>
      <c r="W23" s="48"/>
      <c r="X23" s="46"/>
      <c r="Y23" s="65">
        <v>145</v>
      </c>
      <c r="Z23" s="48"/>
      <c r="AA23" s="46"/>
      <c r="AB23" s="65">
        <v>170</v>
      </c>
      <c r="AC23" s="48"/>
      <c r="AD23" s="46"/>
      <c r="AE23" s="65"/>
      <c r="AF23" s="48"/>
      <c r="AG23" s="45"/>
      <c r="AH23" s="86">
        <f>+AB23</f>
        <v>170</v>
      </c>
      <c r="AI23" s="48"/>
      <c r="AJ23" s="47"/>
      <c r="AK23" s="89"/>
    </row>
    <row r="24" spans="1:113" s="2" customFormat="1" ht="132.75" thickBot="1" x14ac:dyDescent="0.35">
      <c r="A24" s="29" t="s">
        <v>52</v>
      </c>
      <c r="B24" s="11"/>
      <c r="C24" s="29" t="s">
        <v>69</v>
      </c>
      <c r="D24" s="40" t="s">
        <v>63</v>
      </c>
      <c r="E24" s="29" t="s">
        <v>101</v>
      </c>
      <c r="F24" s="29" t="s">
        <v>137</v>
      </c>
      <c r="G24" s="107" t="s">
        <v>64</v>
      </c>
      <c r="H24" s="32">
        <v>3</v>
      </c>
      <c r="I24" s="34" t="s">
        <v>58</v>
      </c>
      <c r="J24" s="29" t="s">
        <v>97</v>
      </c>
      <c r="K24" s="32" t="s">
        <v>66</v>
      </c>
      <c r="L24" s="29" t="s">
        <v>60</v>
      </c>
      <c r="M24" s="38" t="s">
        <v>173</v>
      </c>
      <c r="N24" s="41">
        <v>95</v>
      </c>
      <c r="O24" s="38" t="s">
        <v>147</v>
      </c>
      <c r="P24" s="36" t="s">
        <v>203</v>
      </c>
      <c r="Q24" s="134">
        <v>44378</v>
      </c>
      <c r="R24" s="134">
        <v>44561</v>
      </c>
      <c r="S24" s="29" t="s">
        <v>94</v>
      </c>
      <c r="T24" s="219"/>
      <c r="U24" s="219"/>
      <c r="V24" s="65" t="s">
        <v>164</v>
      </c>
      <c r="W24" s="48"/>
      <c r="X24" s="46"/>
      <c r="Y24" s="65" t="s">
        <v>164</v>
      </c>
      <c r="Z24" s="48"/>
      <c r="AA24" s="46"/>
      <c r="AB24" s="65">
        <v>45</v>
      </c>
      <c r="AC24" s="48"/>
      <c r="AD24" s="46"/>
      <c r="AE24" s="65">
        <v>50</v>
      </c>
      <c r="AF24" s="48"/>
      <c r="AG24" s="45"/>
      <c r="AH24" s="86">
        <f>+AB24+AE24</f>
        <v>95</v>
      </c>
      <c r="AI24" s="48"/>
      <c r="AJ24" s="47"/>
      <c r="AK24" s="89"/>
    </row>
    <row r="25" spans="1:113" s="2" customFormat="1" ht="124.9" customHeight="1" thickBot="1" x14ac:dyDescent="0.35">
      <c r="A25" s="29" t="s">
        <v>52</v>
      </c>
      <c r="B25" s="11"/>
      <c r="C25" s="29" t="s">
        <v>69</v>
      </c>
      <c r="D25" s="40" t="s">
        <v>63</v>
      </c>
      <c r="E25" s="29" t="s">
        <v>62</v>
      </c>
      <c r="F25" s="29" t="s">
        <v>138</v>
      </c>
      <c r="G25" s="107" t="s">
        <v>64</v>
      </c>
      <c r="H25" s="32">
        <v>3</v>
      </c>
      <c r="I25" s="34" t="s">
        <v>58</v>
      </c>
      <c r="J25" s="29" t="s">
        <v>95</v>
      </c>
      <c r="K25" s="32" t="s">
        <v>66</v>
      </c>
      <c r="L25" s="29" t="s">
        <v>60</v>
      </c>
      <c r="M25" s="99" t="s">
        <v>98</v>
      </c>
      <c r="N25" s="99">
        <v>372</v>
      </c>
      <c r="O25" s="38" t="s">
        <v>147</v>
      </c>
      <c r="P25" s="34" t="s">
        <v>176</v>
      </c>
      <c r="Q25" s="134">
        <v>44197</v>
      </c>
      <c r="R25" s="134">
        <v>44561</v>
      </c>
      <c r="S25" s="29" t="s">
        <v>94</v>
      </c>
      <c r="T25" s="219"/>
      <c r="U25" s="219"/>
      <c r="V25" s="83" t="s">
        <v>177</v>
      </c>
      <c r="W25" s="48"/>
      <c r="X25" s="46"/>
      <c r="Y25" s="83" t="s">
        <v>177</v>
      </c>
      <c r="Z25" s="48"/>
      <c r="AA25" s="46"/>
      <c r="AB25" s="83" t="s">
        <v>177</v>
      </c>
      <c r="AC25" s="48"/>
      <c r="AD25" s="46"/>
      <c r="AE25" s="83" t="s">
        <v>177</v>
      </c>
      <c r="AF25" s="48"/>
      <c r="AG25" s="45"/>
      <c r="AH25" s="86">
        <v>388</v>
      </c>
      <c r="AI25" s="48"/>
      <c r="AJ25" s="47"/>
      <c r="AK25" s="89"/>
    </row>
    <row r="26" spans="1:113" s="2" customFormat="1" ht="151.9" customHeight="1" thickBot="1" x14ac:dyDescent="0.35">
      <c r="A26" s="29" t="s">
        <v>52</v>
      </c>
      <c r="B26" s="13"/>
      <c r="C26" s="29" t="s">
        <v>70</v>
      </c>
      <c r="D26" s="40" t="s">
        <v>71</v>
      </c>
      <c r="E26" s="29" t="s">
        <v>62</v>
      </c>
      <c r="F26" s="29" t="s">
        <v>137</v>
      </c>
      <c r="G26" s="107" t="s">
        <v>64</v>
      </c>
      <c r="H26" s="32">
        <v>1</v>
      </c>
      <c r="I26" s="34" t="s">
        <v>235</v>
      </c>
      <c r="J26" s="29" t="s">
        <v>65</v>
      </c>
      <c r="K26" s="32" t="s">
        <v>60</v>
      </c>
      <c r="L26" s="29" t="s">
        <v>60</v>
      </c>
      <c r="M26" s="38" t="s">
        <v>67</v>
      </c>
      <c r="N26" s="38">
        <v>15</v>
      </c>
      <c r="O26" s="38" t="s">
        <v>149</v>
      </c>
      <c r="P26" s="35" t="s">
        <v>68</v>
      </c>
      <c r="Q26" s="134">
        <v>44197</v>
      </c>
      <c r="R26" s="134">
        <v>44561</v>
      </c>
      <c r="S26" s="29" t="s">
        <v>93</v>
      </c>
      <c r="T26" s="220"/>
      <c r="U26" s="181">
        <v>1124000000</v>
      </c>
      <c r="V26" s="81" t="s">
        <v>164</v>
      </c>
      <c r="W26" s="82"/>
      <c r="X26" s="79"/>
      <c r="Y26" s="81">
        <v>7</v>
      </c>
      <c r="Z26" s="82"/>
      <c r="AA26" s="79"/>
      <c r="AB26" s="81">
        <v>0</v>
      </c>
      <c r="AC26" s="82"/>
      <c r="AD26" s="79"/>
      <c r="AE26" s="81">
        <v>8</v>
      </c>
      <c r="AF26" s="82"/>
      <c r="AG26" s="78"/>
      <c r="AH26" s="86">
        <f>+Y26+AE26</f>
        <v>15</v>
      </c>
      <c r="AI26" s="82"/>
      <c r="AJ26" s="47"/>
      <c r="AK26" s="89"/>
    </row>
    <row r="27" spans="1:113" s="2" customFormat="1" ht="111" customHeight="1" thickBot="1" x14ac:dyDescent="0.35">
      <c r="A27" s="29" t="s">
        <v>52</v>
      </c>
      <c r="B27" s="11"/>
      <c r="C27" s="29" t="s">
        <v>77</v>
      </c>
      <c r="D27" s="40" t="s">
        <v>79</v>
      </c>
      <c r="E27" s="29" t="s">
        <v>78</v>
      </c>
      <c r="F27" s="29" t="s">
        <v>80</v>
      </c>
      <c r="G27" s="107" t="s">
        <v>64</v>
      </c>
      <c r="H27" s="32">
        <v>2</v>
      </c>
      <c r="I27" s="34" t="s">
        <v>225</v>
      </c>
      <c r="J27" s="29" t="s">
        <v>76</v>
      </c>
      <c r="K27" s="32" t="s">
        <v>60</v>
      </c>
      <c r="L27" s="29" t="s">
        <v>60</v>
      </c>
      <c r="M27" s="38" t="s">
        <v>172</v>
      </c>
      <c r="N27" s="99">
        <v>3</v>
      </c>
      <c r="O27" s="38" t="s">
        <v>147</v>
      </c>
      <c r="P27" s="40" t="s">
        <v>81</v>
      </c>
      <c r="Q27" s="134">
        <v>44197</v>
      </c>
      <c r="R27" s="134">
        <v>44469</v>
      </c>
      <c r="S27" s="29" t="s">
        <v>83</v>
      </c>
      <c r="T27" s="181">
        <v>4201180000</v>
      </c>
      <c r="U27" s="181"/>
      <c r="V27" s="65" t="s">
        <v>164</v>
      </c>
      <c r="W27" s="48"/>
      <c r="X27" s="46"/>
      <c r="Y27" s="83" t="s">
        <v>165</v>
      </c>
      <c r="Z27" s="48"/>
      <c r="AA27" s="46"/>
      <c r="AB27" s="65">
        <v>3</v>
      </c>
      <c r="AC27" s="48"/>
      <c r="AD27" s="46"/>
      <c r="AE27" s="65" t="s">
        <v>164</v>
      </c>
      <c r="AF27" s="48"/>
      <c r="AG27" s="45"/>
      <c r="AH27" s="86">
        <v>3</v>
      </c>
      <c r="AI27" s="48"/>
      <c r="AJ27" s="47"/>
      <c r="AK27" s="89"/>
    </row>
    <row r="28" spans="1:113" s="2" customFormat="1" ht="118.15" customHeight="1" thickBot="1" x14ac:dyDescent="0.35">
      <c r="A28" s="29" t="s">
        <v>52</v>
      </c>
      <c r="B28" s="11"/>
      <c r="C28" s="29" t="s">
        <v>77</v>
      </c>
      <c r="D28" s="40" t="s">
        <v>79</v>
      </c>
      <c r="E28" s="29" t="s">
        <v>78</v>
      </c>
      <c r="F28" s="29" t="s">
        <v>80</v>
      </c>
      <c r="G28" s="107" t="s">
        <v>64</v>
      </c>
      <c r="H28" s="32">
        <v>2</v>
      </c>
      <c r="I28" s="34" t="s">
        <v>225</v>
      </c>
      <c r="J28" s="29" t="s">
        <v>84</v>
      </c>
      <c r="K28" s="32" t="s">
        <v>66</v>
      </c>
      <c r="L28" s="29" t="s">
        <v>60</v>
      </c>
      <c r="M28" s="38" t="s">
        <v>205</v>
      </c>
      <c r="N28" s="38" t="s">
        <v>87</v>
      </c>
      <c r="O28" s="38" t="s">
        <v>147</v>
      </c>
      <c r="P28" s="40" t="s">
        <v>88</v>
      </c>
      <c r="Q28" s="134">
        <v>44197</v>
      </c>
      <c r="R28" s="134">
        <v>44561</v>
      </c>
      <c r="S28" s="29" t="s">
        <v>83</v>
      </c>
      <c r="T28" s="181"/>
      <c r="U28" s="181"/>
      <c r="V28" s="65" t="s">
        <v>164</v>
      </c>
      <c r="W28" s="48"/>
      <c r="X28" s="46"/>
      <c r="Y28" s="70">
        <v>0.6</v>
      </c>
      <c r="Z28" s="48"/>
      <c r="AA28" s="46"/>
      <c r="AB28" s="65" t="s">
        <v>164</v>
      </c>
      <c r="AC28" s="48"/>
      <c r="AD28" s="46"/>
      <c r="AE28" s="70">
        <v>0.4</v>
      </c>
      <c r="AF28" s="48"/>
      <c r="AG28" s="45"/>
      <c r="AH28" s="87" t="s">
        <v>166</v>
      </c>
      <c r="AI28" s="48"/>
      <c r="AJ28" s="47"/>
      <c r="AK28" s="89"/>
    </row>
    <row r="29" spans="1:113" s="2" customFormat="1" ht="106.9" customHeight="1" thickBot="1" x14ac:dyDescent="0.35">
      <c r="A29" s="29" t="s">
        <v>52</v>
      </c>
      <c r="B29" s="11"/>
      <c r="C29" s="29" t="s">
        <v>77</v>
      </c>
      <c r="D29" s="40" t="s">
        <v>79</v>
      </c>
      <c r="E29" s="29" t="s">
        <v>78</v>
      </c>
      <c r="F29" s="29" t="s">
        <v>80</v>
      </c>
      <c r="G29" s="107" t="s">
        <v>64</v>
      </c>
      <c r="H29" s="32">
        <v>2</v>
      </c>
      <c r="I29" s="34" t="s">
        <v>225</v>
      </c>
      <c r="J29" s="29" t="s">
        <v>85</v>
      </c>
      <c r="K29" s="32" t="s">
        <v>66</v>
      </c>
      <c r="L29" s="29" t="s">
        <v>60</v>
      </c>
      <c r="M29" s="38" t="s">
        <v>90</v>
      </c>
      <c r="N29" s="38" t="s">
        <v>89</v>
      </c>
      <c r="O29" s="38" t="s">
        <v>147</v>
      </c>
      <c r="P29" s="40" t="s">
        <v>91</v>
      </c>
      <c r="Q29" s="134">
        <v>44197</v>
      </c>
      <c r="R29" s="134">
        <v>44561</v>
      </c>
      <c r="S29" s="29" t="s">
        <v>83</v>
      </c>
      <c r="T29" s="181"/>
      <c r="U29" s="181"/>
      <c r="V29" s="83" t="s">
        <v>167</v>
      </c>
      <c r="W29" s="48"/>
      <c r="X29" s="46"/>
      <c r="Y29" s="83" t="s">
        <v>167</v>
      </c>
      <c r="Z29" s="48"/>
      <c r="AA29" s="46"/>
      <c r="AB29" s="83" t="s">
        <v>167</v>
      </c>
      <c r="AC29" s="48"/>
      <c r="AD29" s="46"/>
      <c r="AE29" s="83" t="s">
        <v>167</v>
      </c>
      <c r="AF29" s="48"/>
      <c r="AG29" s="45"/>
      <c r="AH29" s="88">
        <v>1</v>
      </c>
      <c r="AI29" s="48"/>
      <c r="AJ29" s="47"/>
      <c r="AK29" s="89"/>
    </row>
    <row r="30" spans="1:113" s="2" customFormat="1" ht="106.15" customHeight="1" thickBot="1" x14ac:dyDescent="0.35">
      <c r="A30" s="29" t="s">
        <v>52</v>
      </c>
      <c r="B30" s="11"/>
      <c r="C30" s="29" t="s">
        <v>77</v>
      </c>
      <c r="D30" s="40" t="s">
        <v>79</v>
      </c>
      <c r="E30" s="29" t="s">
        <v>78</v>
      </c>
      <c r="F30" s="29" t="s">
        <v>80</v>
      </c>
      <c r="G30" s="107" t="s">
        <v>64</v>
      </c>
      <c r="H30" s="32">
        <v>2</v>
      </c>
      <c r="I30" s="34" t="s">
        <v>225</v>
      </c>
      <c r="J30" s="29" t="s">
        <v>86</v>
      </c>
      <c r="K30" s="32" t="s">
        <v>66</v>
      </c>
      <c r="L30" s="29" t="s">
        <v>60</v>
      </c>
      <c r="M30" s="38" t="s">
        <v>92</v>
      </c>
      <c r="N30" s="38" t="s">
        <v>168</v>
      </c>
      <c r="O30" s="38" t="s">
        <v>147</v>
      </c>
      <c r="P30" s="34" t="s">
        <v>237</v>
      </c>
      <c r="Q30" s="134">
        <v>44197</v>
      </c>
      <c r="R30" s="134">
        <v>44561</v>
      </c>
      <c r="S30" s="29" t="s">
        <v>83</v>
      </c>
      <c r="T30" s="181"/>
      <c r="U30" s="181"/>
      <c r="V30" s="83" t="s">
        <v>169</v>
      </c>
      <c r="W30" s="48"/>
      <c r="X30" s="46"/>
      <c r="Y30" s="83" t="s">
        <v>169</v>
      </c>
      <c r="Z30" s="48"/>
      <c r="AA30" s="46"/>
      <c r="AB30" s="83" t="s">
        <v>169</v>
      </c>
      <c r="AC30" s="48"/>
      <c r="AD30" s="46"/>
      <c r="AE30" s="83" t="s">
        <v>169</v>
      </c>
      <c r="AF30" s="48"/>
      <c r="AG30" s="45"/>
      <c r="AH30" s="88" t="s">
        <v>168</v>
      </c>
      <c r="AI30" s="48"/>
      <c r="AJ30" s="47"/>
      <c r="AK30" s="89"/>
    </row>
    <row r="31" spans="1:113" s="2" customFormat="1" ht="99" customHeight="1" thickBot="1" x14ac:dyDescent="0.35">
      <c r="A31" s="29" t="s">
        <v>52</v>
      </c>
      <c r="B31" s="12"/>
      <c r="C31" s="29" t="s">
        <v>75</v>
      </c>
      <c r="D31" s="40"/>
      <c r="E31" s="29" t="s">
        <v>62</v>
      </c>
      <c r="F31" s="29" t="s">
        <v>137</v>
      </c>
      <c r="G31" s="107" t="s">
        <v>64</v>
      </c>
      <c r="H31" s="32">
        <v>1</v>
      </c>
      <c r="I31" s="34" t="s">
        <v>235</v>
      </c>
      <c r="J31" s="29" t="s">
        <v>72</v>
      </c>
      <c r="K31" s="30" t="s">
        <v>60</v>
      </c>
      <c r="L31" s="29" t="s">
        <v>60</v>
      </c>
      <c r="M31" s="38" t="s">
        <v>73</v>
      </c>
      <c r="N31" s="38">
        <v>16</v>
      </c>
      <c r="O31" s="38" t="s">
        <v>147</v>
      </c>
      <c r="P31" s="40" t="s">
        <v>74</v>
      </c>
      <c r="Q31" s="134">
        <v>44211</v>
      </c>
      <c r="R31" s="134">
        <v>44377</v>
      </c>
      <c r="S31" s="29" t="s">
        <v>82</v>
      </c>
      <c r="T31" s="184"/>
      <c r="U31" s="181">
        <v>998122203</v>
      </c>
      <c r="V31" s="83" t="s">
        <v>163</v>
      </c>
      <c r="W31" s="48"/>
      <c r="X31" s="46"/>
      <c r="Y31" s="83" t="s">
        <v>163</v>
      </c>
      <c r="Z31" s="48"/>
      <c r="AA31" s="46"/>
      <c r="AB31" s="65" t="s">
        <v>164</v>
      </c>
      <c r="AC31" s="48"/>
      <c r="AD31" s="46"/>
      <c r="AE31" s="65" t="s">
        <v>164</v>
      </c>
      <c r="AF31" s="48"/>
      <c r="AG31" s="45"/>
      <c r="AH31" s="86">
        <v>16</v>
      </c>
      <c r="AI31" s="48"/>
      <c r="AJ31" s="47"/>
      <c r="AK31" s="89"/>
    </row>
    <row r="32" spans="1:113" s="2" customFormat="1" ht="177" customHeight="1" thickBot="1" x14ac:dyDescent="0.35">
      <c r="A32" s="32" t="s">
        <v>108</v>
      </c>
      <c r="B32" s="11"/>
      <c r="C32" s="29" t="s">
        <v>77</v>
      </c>
      <c r="D32" s="40" t="s">
        <v>79</v>
      </c>
      <c r="E32" s="29" t="s">
        <v>78</v>
      </c>
      <c r="F32" s="29" t="s">
        <v>4</v>
      </c>
      <c r="G32" s="107" t="s">
        <v>64</v>
      </c>
      <c r="H32" s="32">
        <v>8</v>
      </c>
      <c r="I32" s="34" t="s">
        <v>56</v>
      </c>
      <c r="J32" s="29" t="s">
        <v>119</v>
      </c>
      <c r="K32" s="32" t="s">
        <v>66</v>
      </c>
      <c r="L32" s="29" t="s">
        <v>60</v>
      </c>
      <c r="M32" s="99" t="s">
        <v>244</v>
      </c>
      <c r="N32" s="41">
        <v>1</v>
      </c>
      <c r="O32" s="38" t="s">
        <v>147</v>
      </c>
      <c r="P32" s="36" t="s">
        <v>204</v>
      </c>
      <c r="Q32" s="134">
        <v>44197</v>
      </c>
      <c r="R32" s="134">
        <v>44561</v>
      </c>
      <c r="S32" s="29" t="s">
        <v>202</v>
      </c>
      <c r="T32" s="184"/>
      <c r="U32" s="181">
        <v>2212212320</v>
      </c>
      <c r="V32" s="65" t="s">
        <v>164</v>
      </c>
      <c r="W32" s="48"/>
      <c r="X32" s="46"/>
      <c r="Y32" s="65" t="s">
        <v>164</v>
      </c>
      <c r="Z32" s="48"/>
      <c r="AA32" s="46"/>
      <c r="AB32" s="65" t="s">
        <v>164</v>
      </c>
      <c r="AC32" s="48"/>
      <c r="AD32" s="46"/>
      <c r="AE32" s="65">
        <v>136</v>
      </c>
      <c r="AF32" s="48"/>
      <c r="AG32" s="45"/>
      <c r="AH32" s="86">
        <f t="shared" ref="AH32" si="0">+AE32</f>
        <v>136</v>
      </c>
      <c r="AI32" s="48"/>
      <c r="AJ32" s="47"/>
      <c r="AK32" s="89"/>
    </row>
    <row r="33" spans="1:38" s="2" customFormat="1" ht="99" customHeight="1" thickBot="1" x14ac:dyDescent="0.35">
      <c r="A33" s="146" t="s">
        <v>52</v>
      </c>
      <c r="B33" s="221"/>
      <c r="C33" s="146" t="s">
        <v>69</v>
      </c>
      <c r="D33" s="157" t="s">
        <v>103</v>
      </c>
      <c r="E33" s="146" t="s">
        <v>62</v>
      </c>
      <c r="F33" s="146" t="s">
        <v>137</v>
      </c>
      <c r="G33" s="147" t="s">
        <v>251</v>
      </c>
      <c r="H33" s="148">
        <v>4</v>
      </c>
      <c r="I33" s="100" t="s">
        <v>59</v>
      </c>
      <c r="J33" s="146" t="s">
        <v>102</v>
      </c>
      <c r="K33" s="148" t="s">
        <v>66</v>
      </c>
      <c r="L33" s="29" t="s">
        <v>60</v>
      </c>
      <c r="M33" s="97" t="s">
        <v>206</v>
      </c>
      <c r="N33" s="98">
        <v>70</v>
      </c>
      <c r="O33" s="99" t="s">
        <v>147</v>
      </c>
      <c r="P33" s="100" t="s">
        <v>207</v>
      </c>
      <c r="Q33" s="134">
        <v>44197</v>
      </c>
      <c r="R33" s="134">
        <v>44561</v>
      </c>
      <c r="S33" s="101" t="s">
        <v>104</v>
      </c>
      <c r="T33" s="181">
        <v>4130000000</v>
      </c>
      <c r="U33" s="181"/>
      <c r="V33" s="65"/>
      <c r="W33" s="48"/>
      <c r="X33" s="46"/>
      <c r="Y33" s="65"/>
      <c r="Z33" s="48"/>
      <c r="AA33" s="46"/>
      <c r="AB33" s="65"/>
      <c r="AC33" s="48"/>
      <c r="AD33" s="46"/>
      <c r="AE33" s="65"/>
      <c r="AF33" s="48"/>
      <c r="AG33" s="45"/>
      <c r="AH33" s="149">
        <f t="shared" ref="AH33:AI40" si="1">+V33+Y33+AB33+AE33</f>
        <v>0</v>
      </c>
      <c r="AI33" s="48"/>
      <c r="AJ33" s="47"/>
      <c r="AK33" s="150"/>
    </row>
    <row r="34" spans="1:38" s="2" customFormat="1" ht="128.65" customHeight="1" thickBot="1" x14ac:dyDescent="0.35">
      <c r="A34" s="214" t="s">
        <v>52</v>
      </c>
      <c r="B34" s="222"/>
      <c r="C34" s="214" t="s">
        <v>69</v>
      </c>
      <c r="D34" s="216" t="s">
        <v>103</v>
      </c>
      <c r="E34" s="214" t="s">
        <v>62</v>
      </c>
      <c r="F34" s="214" t="s">
        <v>137</v>
      </c>
      <c r="G34" s="147" t="s">
        <v>251</v>
      </c>
      <c r="H34" s="232">
        <v>4</v>
      </c>
      <c r="I34" s="100" t="s">
        <v>59</v>
      </c>
      <c r="J34" s="101" t="s">
        <v>105</v>
      </c>
      <c r="K34" s="101" t="s">
        <v>66</v>
      </c>
      <c r="L34" s="29" t="s">
        <v>60</v>
      </c>
      <c r="M34" s="99" t="s">
        <v>208</v>
      </c>
      <c r="N34" s="102">
        <v>85</v>
      </c>
      <c r="O34" s="99" t="s">
        <v>147</v>
      </c>
      <c r="P34" s="111" t="s">
        <v>181</v>
      </c>
      <c r="Q34" s="134">
        <v>44197</v>
      </c>
      <c r="R34" s="134">
        <v>44561</v>
      </c>
      <c r="S34" s="101" t="s">
        <v>104</v>
      </c>
      <c r="T34" s="184"/>
      <c r="U34" s="181">
        <v>115554132826</v>
      </c>
      <c r="V34" s="65"/>
      <c r="W34" s="48"/>
      <c r="X34" s="46"/>
      <c r="Y34" s="65"/>
      <c r="Z34" s="48"/>
      <c r="AA34" s="46"/>
      <c r="AB34" s="65"/>
      <c r="AC34" s="48"/>
      <c r="AD34" s="46"/>
      <c r="AE34" s="65"/>
      <c r="AF34" s="48"/>
      <c r="AG34" s="45"/>
      <c r="AH34" s="149">
        <f t="shared" si="1"/>
        <v>0</v>
      </c>
      <c r="AI34" s="48"/>
      <c r="AJ34" s="47"/>
      <c r="AK34" s="167"/>
      <c r="AL34" s="176"/>
    </row>
    <row r="35" spans="1:38" s="2" customFormat="1" ht="108" customHeight="1" thickBot="1" x14ac:dyDescent="0.35">
      <c r="A35" s="215"/>
      <c r="B35" s="222"/>
      <c r="C35" s="215"/>
      <c r="D35" s="217"/>
      <c r="E35" s="215"/>
      <c r="F35" s="215"/>
      <c r="G35" s="147" t="s">
        <v>251</v>
      </c>
      <c r="H35" s="233"/>
      <c r="I35" s="100" t="s">
        <v>59</v>
      </c>
      <c r="J35" s="101" t="s">
        <v>105</v>
      </c>
      <c r="K35" s="101" t="s">
        <v>66</v>
      </c>
      <c r="L35" s="29" t="s">
        <v>60</v>
      </c>
      <c r="M35" s="99" t="s">
        <v>106</v>
      </c>
      <c r="N35" s="102" t="s">
        <v>241</v>
      </c>
      <c r="O35" s="99" t="s">
        <v>147</v>
      </c>
      <c r="P35" s="111" t="s">
        <v>180</v>
      </c>
      <c r="Q35" s="134">
        <v>44197</v>
      </c>
      <c r="R35" s="134">
        <v>44561</v>
      </c>
      <c r="S35" s="101" t="s">
        <v>104</v>
      </c>
      <c r="T35" s="184"/>
      <c r="U35" s="181">
        <v>1386000000</v>
      </c>
      <c r="V35" s="65"/>
      <c r="W35" s="48"/>
      <c r="X35" s="46"/>
      <c r="Y35" s="65"/>
      <c r="Z35" s="48"/>
      <c r="AA35" s="46"/>
      <c r="AB35" s="65"/>
      <c r="AC35" s="48"/>
      <c r="AD35" s="46"/>
      <c r="AE35" s="65"/>
      <c r="AF35" s="48"/>
      <c r="AG35" s="45"/>
      <c r="AH35" s="149">
        <f t="shared" si="1"/>
        <v>0</v>
      </c>
      <c r="AI35" s="48"/>
      <c r="AJ35" s="47"/>
      <c r="AK35" s="150"/>
    </row>
    <row r="36" spans="1:38" s="2" customFormat="1" ht="108" customHeight="1" thickBot="1" x14ac:dyDescent="0.35">
      <c r="A36" s="73" t="s">
        <v>52</v>
      </c>
      <c r="B36" s="222"/>
      <c r="C36" s="73" t="s">
        <v>69</v>
      </c>
      <c r="D36" s="158" t="s">
        <v>103</v>
      </c>
      <c r="E36" s="73" t="s">
        <v>62</v>
      </c>
      <c r="F36" s="73" t="s">
        <v>137</v>
      </c>
      <c r="G36" s="147" t="s">
        <v>251</v>
      </c>
      <c r="H36" s="101">
        <v>4</v>
      </c>
      <c r="I36" s="151" t="s">
        <v>59</v>
      </c>
      <c r="J36" s="152" t="s">
        <v>107</v>
      </c>
      <c r="K36" s="101" t="s">
        <v>66</v>
      </c>
      <c r="L36" s="29" t="s">
        <v>60</v>
      </c>
      <c r="M36" s="99" t="s">
        <v>245</v>
      </c>
      <c r="N36" s="102">
        <v>13</v>
      </c>
      <c r="O36" s="99" t="s">
        <v>147</v>
      </c>
      <c r="P36" s="103" t="s">
        <v>209</v>
      </c>
      <c r="Q36" s="134">
        <v>44197</v>
      </c>
      <c r="R36" s="134">
        <v>44561</v>
      </c>
      <c r="S36" s="101" t="s">
        <v>104</v>
      </c>
      <c r="T36" s="181">
        <v>25301100000</v>
      </c>
      <c r="U36" s="181"/>
      <c r="V36" s="65"/>
      <c r="W36" s="48"/>
      <c r="X36" s="46"/>
      <c r="Y36" s="65"/>
      <c r="Z36" s="48"/>
      <c r="AA36" s="46"/>
      <c r="AB36" s="65"/>
      <c r="AC36" s="48"/>
      <c r="AD36" s="46"/>
      <c r="AE36" s="65"/>
      <c r="AF36" s="48"/>
      <c r="AG36" s="45"/>
      <c r="AH36" s="149"/>
      <c r="AI36" s="48"/>
      <c r="AJ36" s="47"/>
      <c r="AK36" s="177"/>
      <c r="AL36" s="178"/>
    </row>
    <row r="37" spans="1:38" s="2" customFormat="1" ht="108" customHeight="1" thickBot="1" x14ac:dyDescent="0.35">
      <c r="A37" s="73" t="s">
        <v>52</v>
      </c>
      <c r="B37" s="222"/>
      <c r="C37" s="73" t="s">
        <v>69</v>
      </c>
      <c r="D37" s="158" t="s">
        <v>103</v>
      </c>
      <c r="E37" s="73" t="s">
        <v>62</v>
      </c>
      <c r="F37" s="73" t="s">
        <v>137</v>
      </c>
      <c r="G37" s="147" t="s">
        <v>251</v>
      </c>
      <c r="H37" s="101">
        <v>4</v>
      </c>
      <c r="I37" s="151" t="s">
        <v>59</v>
      </c>
      <c r="J37" s="165" t="s">
        <v>107</v>
      </c>
      <c r="K37" s="101" t="s">
        <v>66</v>
      </c>
      <c r="L37" s="29" t="s">
        <v>60</v>
      </c>
      <c r="M37" s="99" t="s">
        <v>246</v>
      </c>
      <c r="N37" s="102">
        <v>24</v>
      </c>
      <c r="O37" s="99" t="s">
        <v>147</v>
      </c>
      <c r="P37" s="111" t="s">
        <v>247</v>
      </c>
      <c r="Q37" s="134">
        <v>44197</v>
      </c>
      <c r="R37" s="134">
        <v>44561</v>
      </c>
      <c r="S37" s="101" t="s">
        <v>104</v>
      </c>
      <c r="T37" s="185">
        <v>32209914748</v>
      </c>
      <c r="U37" s="181"/>
      <c r="V37" s="65"/>
      <c r="W37" s="48"/>
      <c r="X37" s="46"/>
      <c r="Y37" s="65"/>
      <c r="Z37" s="48"/>
      <c r="AA37" s="46"/>
      <c r="AB37" s="65"/>
      <c r="AC37" s="48"/>
      <c r="AD37" s="46"/>
      <c r="AE37" s="65"/>
      <c r="AF37" s="48"/>
      <c r="AG37" s="45"/>
      <c r="AH37" s="149"/>
      <c r="AI37" s="48"/>
      <c r="AJ37" s="47"/>
      <c r="AK37" s="150"/>
    </row>
    <row r="38" spans="1:38" s="2" customFormat="1" ht="102" customHeight="1" thickBot="1" x14ac:dyDescent="0.35">
      <c r="A38" s="29" t="s">
        <v>52</v>
      </c>
      <c r="B38" s="11"/>
      <c r="C38" s="29" t="s">
        <v>77</v>
      </c>
      <c r="D38" s="40" t="s">
        <v>79</v>
      </c>
      <c r="E38" s="29" t="s">
        <v>110</v>
      </c>
      <c r="F38" s="29" t="s">
        <v>111</v>
      </c>
      <c r="G38" s="107" t="s">
        <v>161</v>
      </c>
      <c r="H38" s="32">
        <v>6</v>
      </c>
      <c r="I38" s="34" t="s">
        <v>54</v>
      </c>
      <c r="J38" s="29" t="s">
        <v>113</v>
      </c>
      <c r="K38" s="32" t="s">
        <v>66</v>
      </c>
      <c r="L38" s="29" t="s">
        <v>60</v>
      </c>
      <c r="M38" s="38" t="s">
        <v>112</v>
      </c>
      <c r="N38" s="41">
        <v>1</v>
      </c>
      <c r="O38" s="38" t="s">
        <v>147</v>
      </c>
      <c r="P38" s="36" t="s">
        <v>115</v>
      </c>
      <c r="Q38" s="128" t="s">
        <v>114</v>
      </c>
      <c r="R38" s="134">
        <v>44469</v>
      </c>
      <c r="S38" s="29" t="s">
        <v>114</v>
      </c>
      <c r="T38" s="181">
        <v>258131390</v>
      </c>
      <c r="U38" s="181">
        <v>1062095188</v>
      </c>
      <c r="V38" s="70">
        <v>0.33</v>
      </c>
      <c r="W38" s="48"/>
      <c r="X38" s="46"/>
      <c r="Y38" s="70">
        <v>0.33</v>
      </c>
      <c r="Z38" s="48"/>
      <c r="AA38" s="46"/>
      <c r="AB38" s="70">
        <v>0.34</v>
      </c>
      <c r="AC38" s="48"/>
      <c r="AD38" s="46"/>
      <c r="AE38" s="65">
        <v>0</v>
      </c>
      <c r="AF38" s="48"/>
      <c r="AG38" s="45"/>
      <c r="AH38" s="88">
        <f t="shared" si="1"/>
        <v>1</v>
      </c>
      <c r="AI38" s="48"/>
      <c r="AJ38" s="47"/>
      <c r="AK38" s="89"/>
    </row>
    <row r="39" spans="1:38" s="2" customFormat="1" ht="102" customHeight="1" thickBot="1" x14ac:dyDescent="0.35">
      <c r="A39" s="29" t="s">
        <v>52</v>
      </c>
      <c r="B39" s="230"/>
      <c r="C39" s="29" t="s">
        <v>77</v>
      </c>
      <c r="D39" s="40" t="s">
        <v>79</v>
      </c>
      <c r="E39" s="29" t="s">
        <v>110</v>
      </c>
      <c r="F39" s="29" t="s">
        <v>116</v>
      </c>
      <c r="G39" s="107" t="s">
        <v>161</v>
      </c>
      <c r="H39" s="32">
        <v>7</v>
      </c>
      <c r="I39" s="34" t="s">
        <v>55</v>
      </c>
      <c r="J39" s="29" t="s">
        <v>118</v>
      </c>
      <c r="K39" s="32" t="s">
        <v>66</v>
      </c>
      <c r="L39" s="29" t="s">
        <v>60</v>
      </c>
      <c r="M39" s="38" t="s">
        <v>117</v>
      </c>
      <c r="N39" s="41">
        <v>1</v>
      </c>
      <c r="O39" s="38" t="s">
        <v>149</v>
      </c>
      <c r="P39" s="36" t="s">
        <v>178</v>
      </c>
      <c r="Q39" s="128" t="s">
        <v>231</v>
      </c>
      <c r="R39" s="134">
        <v>44561</v>
      </c>
      <c r="S39" s="29" t="s">
        <v>231</v>
      </c>
      <c r="T39" s="181">
        <v>847915477</v>
      </c>
      <c r="U39" s="181">
        <v>2087120382</v>
      </c>
      <c r="V39" s="142"/>
      <c r="W39" s="65"/>
      <c r="X39" s="48"/>
      <c r="Y39" s="46"/>
      <c r="Z39" s="70">
        <v>0.5</v>
      </c>
      <c r="AA39" s="48"/>
      <c r="AB39" s="46"/>
      <c r="AC39" s="65"/>
      <c r="AD39" s="48"/>
      <c r="AE39" s="46"/>
      <c r="AF39" s="70">
        <v>0.5</v>
      </c>
      <c r="AG39" s="48"/>
      <c r="AH39" s="45"/>
      <c r="AI39" s="88">
        <f t="shared" si="1"/>
        <v>1</v>
      </c>
      <c r="AJ39" s="48"/>
    </row>
    <row r="40" spans="1:38" s="2" customFormat="1" ht="112.15" customHeight="1" thickBot="1" x14ac:dyDescent="0.35">
      <c r="A40" s="29" t="s">
        <v>52</v>
      </c>
      <c r="B40" s="231"/>
      <c r="C40" s="29" t="s">
        <v>77</v>
      </c>
      <c r="D40" s="40" t="s">
        <v>79</v>
      </c>
      <c r="E40" s="29" t="s">
        <v>110</v>
      </c>
      <c r="F40" s="29" t="s">
        <v>116</v>
      </c>
      <c r="G40" s="107" t="s">
        <v>161</v>
      </c>
      <c r="H40" s="32">
        <v>7</v>
      </c>
      <c r="I40" s="34" t="s">
        <v>55</v>
      </c>
      <c r="J40" s="29" t="s">
        <v>118</v>
      </c>
      <c r="K40" s="32" t="s">
        <v>66</v>
      </c>
      <c r="L40" s="29" t="s">
        <v>60</v>
      </c>
      <c r="M40" s="38" t="s">
        <v>143</v>
      </c>
      <c r="N40" s="41">
        <v>1</v>
      </c>
      <c r="O40" s="38" t="s">
        <v>147</v>
      </c>
      <c r="P40" s="36" t="s">
        <v>229</v>
      </c>
      <c r="Q40" s="128" t="s">
        <v>232</v>
      </c>
      <c r="R40" s="134">
        <v>44561</v>
      </c>
      <c r="S40" s="29" t="s">
        <v>232</v>
      </c>
      <c r="T40" s="181">
        <v>802333180</v>
      </c>
      <c r="U40" s="181">
        <v>523380295</v>
      </c>
      <c r="V40" s="143"/>
      <c r="W40" s="104">
        <v>0.23499999999999999</v>
      </c>
      <c r="X40" s="48"/>
      <c r="Y40" s="46"/>
      <c r="Z40" s="104">
        <v>0.255</v>
      </c>
      <c r="AA40" s="48"/>
      <c r="AB40" s="46"/>
      <c r="AC40" s="104">
        <v>0.255</v>
      </c>
      <c r="AD40" s="48"/>
      <c r="AE40" s="46"/>
      <c r="AF40" s="104">
        <v>0.255</v>
      </c>
      <c r="AG40" s="48"/>
      <c r="AH40" s="45"/>
      <c r="AI40" s="88">
        <f t="shared" si="1"/>
        <v>1</v>
      </c>
      <c r="AJ40" s="48"/>
    </row>
    <row r="41" spans="1:38" s="2" customFormat="1" ht="102" customHeight="1" thickBot="1" x14ac:dyDescent="0.35">
      <c r="A41" s="29" t="s">
        <v>52</v>
      </c>
      <c r="B41" s="231"/>
      <c r="C41" s="29" t="s">
        <v>77</v>
      </c>
      <c r="D41" s="40" t="s">
        <v>79</v>
      </c>
      <c r="E41" s="29" t="s">
        <v>110</v>
      </c>
      <c r="F41" s="29" t="s">
        <v>116</v>
      </c>
      <c r="G41" s="107" t="s">
        <v>161</v>
      </c>
      <c r="H41" s="32">
        <v>7</v>
      </c>
      <c r="I41" s="34" t="s">
        <v>55</v>
      </c>
      <c r="J41" s="29" t="s">
        <v>118</v>
      </c>
      <c r="K41" s="32" t="s">
        <v>66</v>
      </c>
      <c r="L41" s="29" t="s">
        <v>60</v>
      </c>
      <c r="M41" s="38" t="s">
        <v>228</v>
      </c>
      <c r="N41" s="62">
        <v>4000</v>
      </c>
      <c r="O41" s="38" t="s">
        <v>147</v>
      </c>
      <c r="P41" s="36" t="s">
        <v>230</v>
      </c>
      <c r="Q41" s="128" t="s">
        <v>114</v>
      </c>
      <c r="R41" s="134">
        <v>44561</v>
      </c>
      <c r="S41" s="29" t="s">
        <v>114</v>
      </c>
      <c r="T41" s="181">
        <v>0</v>
      </c>
      <c r="U41" s="181">
        <v>6888303196</v>
      </c>
      <c r="V41" s="143"/>
      <c r="W41" s="65" t="s">
        <v>164</v>
      </c>
      <c r="X41" s="48"/>
      <c r="Y41" s="46"/>
      <c r="Z41" s="70">
        <v>0.5</v>
      </c>
      <c r="AA41" s="48"/>
      <c r="AB41" s="46"/>
      <c r="AC41" s="65" t="s">
        <v>164</v>
      </c>
      <c r="AD41" s="48"/>
      <c r="AE41" s="46"/>
      <c r="AF41" s="70">
        <v>0.5</v>
      </c>
      <c r="AG41" s="48"/>
      <c r="AH41" s="45"/>
      <c r="AI41" s="88">
        <f>+Z41+AF41</f>
        <v>1</v>
      </c>
      <c r="AJ41" s="48"/>
    </row>
    <row r="42" spans="1:38" s="2" customFormat="1" ht="109.15" customHeight="1" thickBot="1" x14ac:dyDescent="0.35">
      <c r="A42" s="29" t="s">
        <v>52</v>
      </c>
      <c r="B42" s="74"/>
      <c r="C42" s="29" t="s">
        <v>77</v>
      </c>
      <c r="D42" s="40" t="s">
        <v>79</v>
      </c>
      <c r="E42" s="29"/>
      <c r="F42" s="29" t="s">
        <v>116</v>
      </c>
      <c r="G42" s="107" t="s">
        <v>161</v>
      </c>
      <c r="H42" s="32">
        <v>7</v>
      </c>
      <c r="I42" s="34" t="s">
        <v>55</v>
      </c>
      <c r="J42" s="29" t="s">
        <v>118</v>
      </c>
      <c r="K42" s="32" t="s">
        <v>66</v>
      </c>
      <c r="L42" s="29" t="s">
        <v>60</v>
      </c>
      <c r="M42" s="38" t="s">
        <v>160</v>
      </c>
      <c r="N42" s="159">
        <v>4</v>
      </c>
      <c r="O42" s="38" t="s">
        <v>147</v>
      </c>
      <c r="P42" s="36" t="s">
        <v>144</v>
      </c>
      <c r="Q42" s="128" t="s">
        <v>233</v>
      </c>
      <c r="R42" s="134">
        <v>44561</v>
      </c>
      <c r="S42" s="29" t="s">
        <v>233</v>
      </c>
      <c r="T42" s="181">
        <v>668439953</v>
      </c>
      <c r="U42" s="181">
        <v>4710422650</v>
      </c>
      <c r="V42" s="144"/>
      <c r="W42" s="65" t="s">
        <v>164</v>
      </c>
      <c r="X42" s="48"/>
      <c r="Y42" s="46"/>
      <c r="Z42" s="65" t="s">
        <v>164</v>
      </c>
      <c r="AA42" s="48"/>
      <c r="AB42" s="46"/>
      <c r="AC42" s="65" t="s">
        <v>164</v>
      </c>
      <c r="AD42" s="48"/>
      <c r="AE42" s="46"/>
      <c r="AF42" s="65">
        <v>4</v>
      </c>
      <c r="AG42" s="48"/>
      <c r="AH42" s="45"/>
      <c r="AI42" s="86">
        <f>+AF42</f>
        <v>4</v>
      </c>
      <c r="AJ42" s="48"/>
    </row>
    <row r="43" spans="1:38" s="2" customFormat="1" ht="187.9" customHeight="1" thickBot="1" x14ac:dyDescent="0.35">
      <c r="A43" s="126" t="s">
        <v>108</v>
      </c>
      <c r="B43" s="138"/>
      <c r="C43" s="128" t="s">
        <v>69</v>
      </c>
      <c r="D43" s="133" t="s">
        <v>63</v>
      </c>
      <c r="E43" s="128" t="s">
        <v>62</v>
      </c>
      <c r="F43" s="128" t="s">
        <v>139</v>
      </c>
      <c r="G43" s="129" t="s">
        <v>109</v>
      </c>
      <c r="H43" s="126">
        <v>5</v>
      </c>
      <c r="I43" s="130" t="s">
        <v>53</v>
      </c>
      <c r="J43" s="128" t="s">
        <v>141</v>
      </c>
      <c r="K43" s="126" t="s">
        <v>66</v>
      </c>
      <c r="L43" s="126" t="s">
        <v>60</v>
      </c>
      <c r="M43" s="132" t="s">
        <v>158</v>
      </c>
      <c r="N43" s="137">
        <v>50000</v>
      </c>
      <c r="O43" s="132" t="s">
        <v>149</v>
      </c>
      <c r="P43" s="133" t="s">
        <v>210</v>
      </c>
      <c r="Q43" s="134">
        <v>44197</v>
      </c>
      <c r="R43" s="134">
        <v>44561</v>
      </c>
      <c r="S43" s="153" t="s">
        <v>140</v>
      </c>
      <c r="T43" s="186"/>
      <c r="U43" s="186"/>
      <c r="V43" s="135"/>
      <c r="W43" s="65"/>
      <c r="X43" s="48"/>
      <c r="Y43" s="46"/>
      <c r="Z43" s="95" t="s">
        <v>171</v>
      </c>
      <c r="AA43" s="48"/>
      <c r="AB43" s="46"/>
      <c r="AC43" s="65"/>
      <c r="AD43" s="48"/>
      <c r="AE43" s="46"/>
      <c r="AF43" s="95" t="s">
        <v>171</v>
      </c>
      <c r="AG43" s="48"/>
      <c r="AH43" s="45"/>
      <c r="AI43" s="96">
        <v>50000</v>
      </c>
      <c r="AJ43" s="48"/>
    </row>
    <row r="44" spans="1:38" s="2" customFormat="1" ht="93.75" customHeight="1" thickBot="1" x14ac:dyDescent="0.35">
      <c r="A44" s="126" t="s">
        <v>108</v>
      </c>
      <c r="B44" s="127"/>
      <c r="C44" s="128" t="s">
        <v>69</v>
      </c>
      <c r="D44" s="133" t="s">
        <v>63</v>
      </c>
      <c r="E44" s="128" t="s">
        <v>62</v>
      </c>
      <c r="F44" s="128" t="s">
        <v>139</v>
      </c>
      <c r="G44" s="129" t="s">
        <v>109</v>
      </c>
      <c r="H44" s="126">
        <v>5</v>
      </c>
      <c r="I44" s="130" t="s">
        <v>53</v>
      </c>
      <c r="J44" s="131" t="s">
        <v>190</v>
      </c>
      <c r="K44" s="126" t="s">
        <v>60</v>
      </c>
      <c r="L44" s="126" t="s">
        <v>60</v>
      </c>
      <c r="M44" s="132" t="s">
        <v>186</v>
      </c>
      <c r="N44" s="132" t="s">
        <v>252</v>
      </c>
      <c r="O44" s="132" t="s">
        <v>170</v>
      </c>
      <c r="P44" s="133" t="s">
        <v>195</v>
      </c>
      <c r="Q44" s="134">
        <v>44197</v>
      </c>
      <c r="R44" s="134">
        <v>44561</v>
      </c>
      <c r="S44" s="126" t="s">
        <v>140</v>
      </c>
      <c r="T44" s="186"/>
      <c r="U44" s="186">
        <v>38631601000</v>
      </c>
      <c r="V44" s="136" t="s">
        <v>187</v>
      </c>
      <c r="W44" s="83" t="s">
        <v>163</v>
      </c>
      <c r="X44" s="48"/>
      <c r="Y44" s="46"/>
      <c r="Z44" s="83" t="s">
        <v>163</v>
      </c>
      <c r="AA44" s="48"/>
      <c r="AB44" s="46"/>
      <c r="AC44" s="83" t="s">
        <v>163</v>
      </c>
      <c r="AD44" s="48"/>
      <c r="AE44" s="46"/>
      <c r="AF44" s="83" t="s">
        <v>163</v>
      </c>
      <c r="AG44" s="48"/>
      <c r="AH44" s="45"/>
      <c r="AI44" s="86">
        <v>77943</v>
      </c>
      <c r="AJ44" s="48"/>
    </row>
    <row r="45" spans="1:38" s="2" customFormat="1" ht="93.75" customHeight="1" thickBot="1" x14ac:dyDescent="0.35">
      <c r="A45" s="126" t="s">
        <v>108</v>
      </c>
      <c r="B45" s="127"/>
      <c r="C45" s="128" t="s">
        <v>69</v>
      </c>
      <c r="D45" s="133" t="s">
        <v>63</v>
      </c>
      <c r="E45" s="128" t="s">
        <v>62</v>
      </c>
      <c r="F45" s="128" t="s">
        <v>139</v>
      </c>
      <c r="G45" s="129" t="s">
        <v>109</v>
      </c>
      <c r="H45" s="126">
        <v>5</v>
      </c>
      <c r="I45" s="130" t="s">
        <v>53</v>
      </c>
      <c r="J45" s="131" t="s">
        <v>191</v>
      </c>
      <c r="K45" s="126" t="s">
        <v>60</v>
      </c>
      <c r="L45" s="126" t="s">
        <v>60</v>
      </c>
      <c r="M45" s="132" t="s">
        <v>193</v>
      </c>
      <c r="N45" s="132" t="s">
        <v>252</v>
      </c>
      <c r="O45" s="132" t="s">
        <v>170</v>
      </c>
      <c r="P45" s="133" t="s">
        <v>188</v>
      </c>
      <c r="Q45" s="134">
        <v>44197</v>
      </c>
      <c r="R45" s="134">
        <v>44561</v>
      </c>
      <c r="S45" s="126" t="s">
        <v>140</v>
      </c>
      <c r="T45" s="186"/>
      <c r="U45" s="186">
        <v>66003520000</v>
      </c>
      <c r="V45" s="83"/>
      <c r="W45" s="48"/>
      <c r="X45" s="46"/>
      <c r="Y45" s="83"/>
      <c r="Z45" s="48"/>
      <c r="AA45" s="46"/>
      <c r="AB45" s="83"/>
      <c r="AC45" s="48"/>
      <c r="AD45" s="46"/>
      <c r="AE45" s="83"/>
      <c r="AF45" s="48"/>
      <c r="AG45" s="45"/>
      <c r="AH45" s="86"/>
      <c r="AI45" s="48"/>
      <c r="AJ45" s="47"/>
      <c r="AK45" s="179"/>
    </row>
    <row r="46" spans="1:38" s="2" customFormat="1" ht="93.75" customHeight="1" thickBot="1" x14ac:dyDescent="0.35">
      <c r="A46" s="126" t="s">
        <v>108</v>
      </c>
      <c r="B46" s="127"/>
      <c r="C46" s="128" t="s">
        <v>69</v>
      </c>
      <c r="D46" s="133" t="s">
        <v>63</v>
      </c>
      <c r="E46" s="128" t="s">
        <v>62</v>
      </c>
      <c r="F46" s="128" t="s">
        <v>139</v>
      </c>
      <c r="G46" s="129" t="s">
        <v>109</v>
      </c>
      <c r="H46" s="126">
        <v>5</v>
      </c>
      <c r="I46" s="130" t="s">
        <v>53</v>
      </c>
      <c r="J46" s="131" t="s">
        <v>189</v>
      </c>
      <c r="K46" s="126" t="s">
        <v>60</v>
      </c>
      <c r="L46" s="126" t="s">
        <v>60</v>
      </c>
      <c r="M46" s="132" t="s">
        <v>155</v>
      </c>
      <c r="N46" s="132" t="s">
        <v>252</v>
      </c>
      <c r="O46" s="132" t="s">
        <v>170</v>
      </c>
      <c r="P46" s="133" t="s">
        <v>192</v>
      </c>
      <c r="Q46" s="134">
        <v>44197</v>
      </c>
      <c r="R46" s="134">
        <v>44561</v>
      </c>
      <c r="S46" s="126" t="s">
        <v>140</v>
      </c>
      <c r="T46" s="186"/>
      <c r="U46" s="186">
        <v>27377240000</v>
      </c>
      <c r="V46" s="83"/>
      <c r="W46" s="48"/>
      <c r="X46" s="46"/>
      <c r="Y46" s="83"/>
      <c r="Z46" s="48"/>
      <c r="AA46" s="46"/>
      <c r="AB46" s="83"/>
      <c r="AC46" s="48"/>
      <c r="AD46" s="46"/>
      <c r="AE46" s="83"/>
      <c r="AF46" s="48"/>
      <c r="AG46" s="45"/>
      <c r="AH46" s="86"/>
      <c r="AI46" s="48"/>
      <c r="AJ46" s="47"/>
      <c r="AK46" s="179"/>
    </row>
    <row r="47" spans="1:38" s="2" customFormat="1" ht="141" customHeight="1" thickBot="1" x14ac:dyDescent="0.35">
      <c r="A47" s="126" t="s">
        <v>108</v>
      </c>
      <c r="B47" s="127"/>
      <c r="C47" s="128" t="s">
        <v>69</v>
      </c>
      <c r="D47" s="133" t="s">
        <v>63</v>
      </c>
      <c r="E47" s="128" t="s">
        <v>62</v>
      </c>
      <c r="F47" s="128" t="s">
        <v>139</v>
      </c>
      <c r="G47" s="129" t="s">
        <v>109</v>
      </c>
      <c r="H47" s="126">
        <v>5</v>
      </c>
      <c r="I47" s="130" t="s">
        <v>53</v>
      </c>
      <c r="J47" s="131" t="s">
        <v>197</v>
      </c>
      <c r="K47" s="126" t="s">
        <v>66</v>
      </c>
      <c r="L47" s="126" t="s">
        <v>60</v>
      </c>
      <c r="M47" s="132" t="s">
        <v>156</v>
      </c>
      <c r="N47" s="132" t="s">
        <v>257</v>
      </c>
      <c r="O47" s="132" t="s">
        <v>170</v>
      </c>
      <c r="P47" s="133" t="s">
        <v>194</v>
      </c>
      <c r="Q47" s="134">
        <v>44197</v>
      </c>
      <c r="R47" s="134">
        <v>44561</v>
      </c>
      <c r="S47" s="126" t="s">
        <v>140</v>
      </c>
      <c r="T47" s="186"/>
      <c r="U47" s="186">
        <v>556904700000</v>
      </c>
      <c r="V47" s="83" t="s">
        <v>163</v>
      </c>
      <c r="W47" s="48"/>
      <c r="X47" s="46"/>
      <c r="Y47" s="83" t="s">
        <v>163</v>
      </c>
      <c r="Z47" s="48"/>
      <c r="AA47" s="46"/>
      <c r="AB47" s="83" t="s">
        <v>163</v>
      </c>
      <c r="AC47" s="48"/>
      <c r="AD47" s="46"/>
      <c r="AE47" s="83" t="s">
        <v>163</v>
      </c>
      <c r="AF47" s="48"/>
      <c r="AG47" s="45"/>
      <c r="AH47" s="86">
        <v>37601</v>
      </c>
      <c r="AI47" s="48"/>
      <c r="AJ47" s="47"/>
      <c r="AK47" s="180"/>
    </row>
    <row r="48" spans="1:38" s="2" customFormat="1" ht="148.15" customHeight="1" thickBot="1" x14ac:dyDescent="0.35">
      <c r="A48" s="126" t="s">
        <v>108</v>
      </c>
      <c r="B48" s="127"/>
      <c r="C48" s="128" t="s">
        <v>69</v>
      </c>
      <c r="D48" s="133" t="s">
        <v>63</v>
      </c>
      <c r="E48" s="128" t="s">
        <v>62</v>
      </c>
      <c r="F48" s="128" t="s">
        <v>139</v>
      </c>
      <c r="G48" s="129" t="s">
        <v>109</v>
      </c>
      <c r="H48" s="126">
        <v>5</v>
      </c>
      <c r="I48" s="130" t="s">
        <v>53</v>
      </c>
      <c r="J48" s="128" t="s">
        <v>196</v>
      </c>
      <c r="K48" s="126" t="s">
        <v>66</v>
      </c>
      <c r="L48" s="126" t="s">
        <v>60</v>
      </c>
      <c r="M48" s="132" t="s">
        <v>198</v>
      </c>
      <c r="N48" s="137" t="s">
        <v>262</v>
      </c>
      <c r="O48" s="132" t="s">
        <v>170</v>
      </c>
      <c r="P48" s="133" t="s">
        <v>199</v>
      </c>
      <c r="Q48" s="134">
        <v>44197</v>
      </c>
      <c r="R48" s="134">
        <v>44561</v>
      </c>
      <c r="S48" s="126" t="s">
        <v>140</v>
      </c>
      <c r="T48" s="186"/>
      <c r="U48" s="186"/>
      <c r="V48" s="83" t="s">
        <v>163</v>
      </c>
      <c r="W48" s="48"/>
      <c r="X48" s="46"/>
      <c r="Y48" s="83" t="s">
        <v>163</v>
      </c>
      <c r="Z48" s="48"/>
      <c r="AA48" s="46"/>
      <c r="AB48" s="83" t="s">
        <v>163</v>
      </c>
      <c r="AC48" s="48"/>
      <c r="AD48" s="46"/>
      <c r="AE48" s="83" t="s">
        <v>163</v>
      </c>
      <c r="AF48" s="48"/>
      <c r="AG48" s="45"/>
      <c r="AH48" s="86">
        <v>39510</v>
      </c>
      <c r="AI48" s="48"/>
      <c r="AJ48" s="47"/>
      <c r="AK48" s="89"/>
      <c r="AL48" s="173"/>
    </row>
    <row r="49" spans="1:38" s="2" customFormat="1" ht="129.75" customHeight="1" thickBot="1" x14ac:dyDescent="0.35">
      <c r="A49" s="126" t="s">
        <v>108</v>
      </c>
      <c r="B49" s="127"/>
      <c r="C49" s="128" t="s">
        <v>69</v>
      </c>
      <c r="D49" s="133" t="s">
        <v>63</v>
      </c>
      <c r="E49" s="128" t="s">
        <v>62</v>
      </c>
      <c r="F49" s="128" t="s">
        <v>139</v>
      </c>
      <c r="G49" s="129" t="s">
        <v>109</v>
      </c>
      <c r="H49" s="126">
        <v>5</v>
      </c>
      <c r="I49" s="130" t="s">
        <v>53</v>
      </c>
      <c r="J49" s="128" t="s">
        <v>200</v>
      </c>
      <c r="K49" s="126" t="s">
        <v>66</v>
      </c>
      <c r="L49" s="126" t="s">
        <v>60</v>
      </c>
      <c r="M49" s="132" t="s">
        <v>157</v>
      </c>
      <c r="N49" s="137" t="s">
        <v>253</v>
      </c>
      <c r="O49" s="132" t="s">
        <v>170</v>
      </c>
      <c r="P49" s="130" t="s">
        <v>201</v>
      </c>
      <c r="Q49" s="134">
        <v>44197</v>
      </c>
      <c r="R49" s="134">
        <v>44561</v>
      </c>
      <c r="S49" s="126" t="s">
        <v>140</v>
      </c>
      <c r="T49" s="186"/>
      <c r="U49" s="186"/>
      <c r="V49" s="83" t="s">
        <v>163</v>
      </c>
      <c r="W49" s="48"/>
      <c r="X49" s="46"/>
      <c r="Y49" s="83" t="s">
        <v>163</v>
      </c>
      <c r="Z49" s="48"/>
      <c r="AA49" s="46"/>
      <c r="AB49" s="83" t="s">
        <v>163</v>
      </c>
      <c r="AC49" s="48"/>
      <c r="AD49" s="46"/>
      <c r="AE49" s="83" t="s">
        <v>163</v>
      </c>
      <c r="AF49" s="48"/>
      <c r="AG49" s="45"/>
      <c r="AH49" s="86">
        <v>14716</v>
      </c>
      <c r="AI49" s="48"/>
      <c r="AJ49" s="47"/>
      <c r="AK49" s="172"/>
      <c r="AL49" s="166"/>
    </row>
    <row r="50" spans="1:38" s="2" customFormat="1" ht="92.65" customHeight="1" thickBot="1" x14ac:dyDescent="0.35">
      <c r="A50" s="29" t="s">
        <v>120</v>
      </c>
      <c r="B50" s="11"/>
      <c r="C50" s="29" t="s">
        <v>77</v>
      </c>
      <c r="D50" s="40" t="s">
        <v>136</v>
      </c>
      <c r="E50" s="29" t="s">
        <v>130</v>
      </c>
      <c r="F50" s="29" t="s">
        <v>122</v>
      </c>
      <c r="G50" s="107" t="s">
        <v>211</v>
      </c>
      <c r="H50" s="32">
        <v>9</v>
      </c>
      <c r="I50" s="34" t="s">
        <v>57</v>
      </c>
      <c r="J50" s="29" t="s">
        <v>132</v>
      </c>
      <c r="K50" s="32" t="s">
        <v>66</v>
      </c>
      <c r="L50" s="29" t="s">
        <v>60</v>
      </c>
      <c r="M50" s="38" t="s">
        <v>148</v>
      </c>
      <c r="N50" s="41" t="s">
        <v>145</v>
      </c>
      <c r="O50" s="38" t="s">
        <v>149</v>
      </c>
      <c r="P50" s="76" t="s">
        <v>150</v>
      </c>
      <c r="Q50" s="134">
        <v>44197</v>
      </c>
      <c r="R50" s="134">
        <v>44561</v>
      </c>
      <c r="S50" s="29" t="s">
        <v>127</v>
      </c>
      <c r="T50" s="181"/>
      <c r="U50" s="181"/>
      <c r="V50" s="65"/>
      <c r="W50" s="48"/>
      <c r="X50" s="46"/>
      <c r="Y50" s="65">
        <f>200*10%</f>
        <v>20</v>
      </c>
      <c r="Z50" s="48"/>
      <c r="AA50" s="46"/>
      <c r="AB50" s="65"/>
      <c r="AC50" s="48"/>
      <c r="AD50" s="46"/>
      <c r="AE50" s="65">
        <f>200*90%</f>
        <v>180</v>
      </c>
      <c r="AF50" s="48"/>
      <c r="AG50" s="45"/>
      <c r="AH50" s="86">
        <f>+V50+Y50+AB50+AE50</f>
        <v>200</v>
      </c>
      <c r="AI50" s="48"/>
      <c r="AJ50" s="47"/>
      <c r="AK50" s="89"/>
      <c r="AL50" s="166"/>
    </row>
    <row r="51" spans="1:38" s="2" customFormat="1" ht="117.75" customHeight="1" thickBot="1" x14ac:dyDescent="0.35">
      <c r="A51" s="29" t="s">
        <v>120</v>
      </c>
      <c r="B51" s="11"/>
      <c r="C51" s="29" t="s">
        <v>77</v>
      </c>
      <c r="D51" s="40" t="s">
        <v>136</v>
      </c>
      <c r="E51" s="29" t="s">
        <v>130</v>
      </c>
      <c r="F51" s="29" t="s">
        <v>123</v>
      </c>
      <c r="G51" s="107" t="s">
        <v>211</v>
      </c>
      <c r="H51" s="32">
        <v>9</v>
      </c>
      <c r="I51" s="34" t="s">
        <v>57</v>
      </c>
      <c r="J51" s="29" t="s">
        <v>132</v>
      </c>
      <c r="K51" s="32" t="s">
        <v>66</v>
      </c>
      <c r="L51" s="29" t="s">
        <v>60</v>
      </c>
      <c r="M51" s="38" t="s">
        <v>212</v>
      </c>
      <c r="N51" s="72">
        <v>1</v>
      </c>
      <c r="O51" s="38" t="s">
        <v>149</v>
      </c>
      <c r="P51" s="76" t="s">
        <v>151</v>
      </c>
      <c r="Q51" s="134">
        <v>44197</v>
      </c>
      <c r="R51" s="134">
        <v>44561</v>
      </c>
      <c r="S51" s="29" t="s">
        <v>127</v>
      </c>
      <c r="T51" s="181"/>
      <c r="U51" s="181"/>
      <c r="V51" s="65"/>
      <c r="W51" s="48"/>
      <c r="X51" s="46"/>
      <c r="Y51" s="70">
        <v>0.5</v>
      </c>
      <c r="Z51" s="48"/>
      <c r="AA51" s="46"/>
      <c r="AB51" s="65"/>
      <c r="AC51" s="48"/>
      <c r="AD51" s="46"/>
      <c r="AE51" s="70">
        <v>0.5</v>
      </c>
      <c r="AF51" s="48"/>
      <c r="AG51" s="45"/>
      <c r="AH51" s="88">
        <f>+Y51+AE51</f>
        <v>1</v>
      </c>
      <c r="AI51" s="48"/>
      <c r="AJ51" s="47"/>
      <c r="AK51" s="89"/>
      <c r="AL51" s="173"/>
    </row>
    <row r="52" spans="1:38" s="2" customFormat="1" ht="92.65" customHeight="1" thickBot="1" x14ac:dyDescent="0.35">
      <c r="A52" s="29" t="s">
        <v>120</v>
      </c>
      <c r="B52" s="11"/>
      <c r="C52" s="29" t="s">
        <v>77</v>
      </c>
      <c r="D52" s="40" t="s">
        <v>136</v>
      </c>
      <c r="E52" s="29" t="s">
        <v>130</v>
      </c>
      <c r="F52" s="29" t="s">
        <v>154</v>
      </c>
      <c r="G52" s="107" t="s">
        <v>211</v>
      </c>
      <c r="H52" s="32">
        <v>9</v>
      </c>
      <c r="I52" s="34" t="s">
        <v>57</v>
      </c>
      <c r="J52" s="29" t="s">
        <v>248</v>
      </c>
      <c r="K52" s="32" t="s">
        <v>66</v>
      </c>
      <c r="L52" s="29" t="s">
        <v>60</v>
      </c>
      <c r="M52" s="38" t="s">
        <v>213</v>
      </c>
      <c r="N52" s="41">
        <v>1</v>
      </c>
      <c r="O52" s="38" t="s">
        <v>149</v>
      </c>
      <c r="P52" s="40" t="s">
        <v>221</v>
      </c>
      <c r="Q52" s="134">
        <v>44197</v>
      </c>
      <c r="R52" s="134">
        <v>44561</v>
      </c>
      <c r="S52" s="29" t="s">
        <v>127</v>
      </c>
      <c r="T52" s="181"/>
      <c r="U52" s="181"/>
      <c r="V52" s="65"/>
      <c r="W52" s="48"/>
      <c r="X52" s="46"/>
      <c r="Y52" s="70">
        <v>0.2</v>
      </c>
      <c r="Z52" s="48"/>
      <c r="AA52" s="46"/>
      <c r="AB52" s="65"/>
      <c r="AC52" s="48"/>
      <c r="AD52" s="46"/>
      <c r="AE52" s="70">
        <v>0.8</v>
      </c>
      <c r="AF52" s="48"/>
      <c r="AG52" s="45"/>
      <c r="AH52" s="88">
        <f>+Y52+AE52</f>
        <v>1</v>
      </c>
      <c r="AI52" s="48"/>
      <c r="AJ52" s="47"/>
      <c r="AK52" s="89"/>
      <c r="AL52" s="174"/>
    </row>
    <row r="53" spans="1:38" s="2" customFormat="1" ht="92.65" customHeight="1" thickBot="1" x14ac:dyDescent="0.35">
      <c r="A53" s="29" t="s">
        <v>120</v>
      </c>
      <c r="B53" s="11"/>
      <c r="C53" s="29" t="s">
        <v>77</v>
      </c>
      <c r="D53" s="40" t="s">
        <v>136</v>
      </c>
      <c r="E53" s="29" t="s">
        <v>121</v>
      </c>
      <c r="F53" s="29" t="s">
        <v>125</v>
      </c>
      <c r="G53" s="107" t="s">
        <v>211</v>
      </c>
      <c r="H53" s="32">
        <v>9</v>
      </c>
      <c r="I53" s="34" t="s">
        <v>57</v>
      </c>
      <c r="J53" s="29" t="s">
        <v>121</v>
      </c>
      <c r="K53" s="32" t="s">
        <v>66</v>
      </c>
      <c r="L53" s="29" t="s">
        <v>60</v>
      </c>
      <c r="M53" s="155" t="s">
        <v>216</v>
      </c>
      <c r="N53" s="41">
        <v>1</v>
      </c>
      <c r="O53" s="38" t="s">
        <v>149</v>
      </c>
      <c r="P53" s="40" t="s">
        <v>214</v>
      </c>
      <c r="Q53" s="134">
        <v>44197</v>
      </c>
      <c r="R53" s="134">
        <v>44561</v>
      </c>
      <c r="S53" s="29" t="s">
        <v>127</v>
      </c>
      <c r="T53" s="181"/>
      <c r="U53" s="181"/>
      <c r="V53" s="70">
        <v>0.25</v>
      </c>
      <c r="W53" s="48"/>
      <c r="X53" s="46"/>
      <c r="Y53" s="70">
        <v>0.5</v>
      </c>
      <c r="Z53" s="48"/>
      <c r="AA53" s="46"/>
      <c r="AB53" s="70">
        <v>0.75</v>
      </c>
      <c r="AC53" s="48"/>
      <c r="AD53" s="46"/>
      <c r="AE53" s="70">
        <v>1</v>
      </c>
      <c r="AF53" s="48"/>
      <c r="AG53" s="45"/>
      <c r="AH53" s="88">
        <f>+AE53</f>
        <v>1</v>
      </c>
      <c r="AI53" s="48"/>
      <c r="AJ53" s="47"/>
      <c r="AK53" s="89"/>
      <c r="AL53" s="175"/>
    </row>
    <row r="54" spans="1:38" s="2" customFormat="1" ht="92.65" customHeight="1" thickBot="1" x14ac:dyDescent="0.35">
      <c r="A54" s="29" t="s">
        <v>120</v>
      </c>
      <c r="B54" s="11"/>
      <c r="C54" s="29" t="s">
        <v>77</v>
      </c>
      <c r="D54" s="40" t="s">
        <v>136</v>
      </c>
      <c r="E54" s="29" t="s">
        <v>121</v>
      </c>
      <c r="F54" s="29" t="s">
        <v>124</v>
      </c>
      <c r="G54" s="107" t="s">
        <v>211</v>
      </c>
      <c r="H54" s="32">
        <v>9</v>
      </c>
      <c r="I54" s="34" t="s">
        <v>57</v>
      </c>
      <c r="J54" s="29" t="s">
        <v>121</v>
      </c>
      <c r="K54" s="32" t="s">
        <v>66</v>
      </c>
      <c r="L54" s="29" t="s">
        <v>60</v>
      </c>
      <c r="M54" s="155" t="s">
        <v>215</v>
      </c>
      <c r="N54" s="41">
        <v>1</v>
      </c>
      <c r="O54" s="38" t="s">
        <v>149</v>
      </c>
      <c r="P54" s="40" t="s">
        <v>219</v>
      </c>
      <c r="Q54" s="134">
        <v>44197</v>
      </c>
      <c r="R54" s="134">
        <v>44561</v>
      </c>
      <c r="S54" s="29" t="s">
        <v>127</v>
      </c>
      <c r="T54" s="181"/>
      <c r="U54" s="181"/>
      <c r="V54" s="65" t="s">
        <v>164</v>
      </c>
      <c r="W54" s="48"/>
      <c r="X54" s="46"/>
      <c r="Y54" s="70">
        <v>0.2</v>
      </c>
      <c r="Z54" s="48"/>
      <c r="AA54" s="46"/>
      <c r="AB54" s="65" t="s">
        <v>164</v>
      </c>
      <c r="AC54" s="48"/>
      <c r="AD54" s="46"/>
      <c r="AE54" s="70">
        <v>0.8</v>
      </c>
      <c r="AF54" s="48"/>
      <c r="AG54" s="45"/>
      <c r="AH54" s="88">
        <f>+Y54+AE54</f>
        <v>1</v>
      </c>
      <c r="AI54" s="48"/>
      <c r="AJ54" s="47"/>
      <c r="AK54" s="89"/>
    </row>
    <row r="55" spans="1:38" s="2" customFormat="1" ht="92.65" customHeight="1" thickBot="1" x14ac:dyDescent="0.35">
      <c r="A55" s="29" t="s">
        <v>120</v>
      </c>
      <c r="B55" s="11"/>
      <c r="C55" s="29" t="s">
        <v>77</v>
      </c>
      <c r="D55" s="40" t="s">
        <v>136</v>
      </c>
      <c r="E55" s="29" t="s">
        <v>121</v>
      </c>
      <c r="F55" s="73" t="s">
        <v>227</v>
      </c>
      <c r="G55" s="107" t="s">
        <v>211</v>
      </c>
      <c r="H55" s="32">
        <v>9</v>
      </c>
      <c r="I55" s="34" t="s">
        <v>57</v>
      </c>
      <c r="J55" s="29" t="s">
        <v>121</v>
      </c>
      <c r="K55" s="32" t="s">
        <v>66</v>
      </c>
      <c r="L55" s="29" t="s">
        <v>60</v>
      </c>
      <c r="M55" s="156" t="s">
        <v>217</v>
      </c>
      <c r="N55" s="72">
        <v>1</v>
      </c>
      <c r="O55" s="38" t="s">
        <v>218</v>
      </c>
      <c r="P55" s="40" t="s">
        <v>220</v>
      </c>
      <c r="Q55" s="134">
        <v>44197</v>
      </c>
      <c r="R55" s="134">
        <v>44561</v>
      </c>
      <c r="S55" s="29" t="s">
        <v>127</v>
      </c>
      <c r="T55" s="181"/>
      <c r="U55" s="181"/>
      <c r="V55" s="70">
        <v>0.25</v>
      </c>
      <c r="W55" s="48"/>
      <c r="X55" s="46"/>
      <c r="Y55" s="70">
        <v>0.5</v>
      </c>
      <c r="Z55" s="48"/>
      <c r="AA55" s="46"/>
      <c r="AB55" s="70">
        <v>0.75</v>
      </c>
      <c r="AC55" s="48"/>
      <c r="AD55" s="46"/>
      <c r="AE55" s="70">
        <v>1</v>
      </c>
      <c r="AF55" s="48"/>
      <c r="AG55" s="45"/>
      <c r="AH55" s="88">
        <f>+AE55</f>
        <v>1</v>
      </c>
      <c r="AI55" s="48"/>
      <c r="AJ55" s="47"/>
      <c r="AK55" s="89"/>
    </row>
    <row r="56" spans="1:38" s="2" customFormat="1" ht="134.44999999999999" customHeight="1" thickBot="1" x14ac:dyDescent="0.35">
      <c r="A56" s="29" t="s">
        <v>120</v>
      </c>
      <c r="B56" s="11"/>
      <c r="C56" s="29" t="s">
        <v>77</v>
      </c>
      <c r="D56" s="40" t="s">
        <v>136</v>
      </c>
      <c r="E56" s="29" t="s">
        <v>131</v>
      </c>
      <c r="F56" s="29" t="s">
        <v>226</v>
      </c>
      <c r="G56" s="107" t="s">
        <v>211</v>
      </c>
      <c r="H56" s="32">
        <v>9</v>
      </c>
      <c r="I56" s="34" t="s">
        <v>57</v>
      </c>
      <c r="J56" s="29" t="s">
        <v>159</v>
      </c>
      <c r="K56" s="32" t="s">
        <v>66</v>
      </c>
      <c r="L56" s="29" t="s">
        <v>60</v>
      </c>
      <c r="M56" s="38" t="s">
        <v>222</v>
      </c>
      <c r="N56" s="72">
        <v>1</v>
      </c>
      <c r="O56" s="38" t="s">
        <v>147</v>
      </c>
      <c r="P56" s="40" t="s">
        <v>223</v>
      </c>
      <c r="Q56" s="134">
        <v>44197</v>
      </c>
      <c r="R56" s="134">
        <v>44561</v>
      </c>
      <c r="S56" s="29" t="s">
        <v>249</v>
      </c>
      <c r="T56" s="181"/>
      <c r="U56" s="181"/>
      <c r="V56" s="65" t="s">
        <v>164</v>
      </c>
      <c r="W56" s="48"/>
      <c r="X56" s="46"/>
      <c r="Y56" s="65" t="s">
        <v>164</v>
      </c>
      <c r="Z56" s="48"/>
      <c r="AA56" s="46"/>
      <c r="AB56" s="65" t="s">
        <v>164</v>
      </c>
      <c r="AC56" s="48"/>
      <c r="AD56" s="46"/>
      <c r="AE56" s="70">
        <v>1</v>
      </c>
      <c r="AF56" s="48"/>
      <c r="AG56" s="45"/>
      <c r="AH56" s="88">
        <f>+AE56</f>
        <v>1</v>
      </c>
      <c r="AI56" s="48"/>
      <c r="AJ56" s="47"/>
      <c r="AK56" s="89"/>
    </row>
    <row r="57" spans="1:38" s="2" customFormat="1" ht="92.65" customHeight="1" thickBot="1" x14ac:dyDescent="0.35">
      <c r="A57" s="29" t="s">
        <v>120</v>
      </c>
      <c r="B57" s="11"/>
      <c r="C57" s="29" t="s">
        <v>77</v>
      </c>
      <c r="D57" s="40" t="s">
        <v>136</v>
      </c>
      <c r="E57" s="29" t="s">
        <v>128</v>
      </c>
      <c r="F57" s="29" t="s">
        <v>126</v>
      </c>
      <c r="G57" s="107" t="s">
        <v>211</v>
      </c>
      <c r="H57" s="32">
        <v>9</v>
      </c>
      <c r="I57" s="34" t="s">
        <v>57</v>
      </c>
      <c r="J57" s="29" t="s">
        <v>153</v>
      </c>
      <c r="K57" s="32" t="s">
        <v>66</v>
      </c>
      <c r="L57" s="29" t="s">
        <v>60</v>
      </c>
      <c r="M57" s="38" t="s">
        <v>175</v>
      </c>
      <c r="N57" s="41">
        <v>200</v>
      </c>
      <c r="O57" s="38" t="s">
        <v>149</v>
      </c>
      <c r="P57" s="40" t="s">
        <v>152</v>
      </c>
      <c r="Q57" s="134">
        <v>44197</v>
      </c>
      <c r="R57" s="134">
        <v>44561</v>
      </c>
      <c r="S57" s="29" t="s">
        <v>127</v>
      </c>
      <c r="T57" s="181"/>
      <c r="U57" s="181"/>
      <c r="V57" s="65" t="s">
        <v>164</v>
      </c>
      <c r="W57" s="48"/>
      <c r="X57" s="46"/>
      <c r="Y57" s="71">
        <v>100</v>
      </c>
      <c r="Z57" s="48"/>
      <c r="AA57" s="46"/>
      <c r="AB57" s="65" t="s">
        <v>164</v>
      </c>
      <c r="AC57" s="48"/>
      <c r="AD57" s="46"/>
      <c r="AE57" s="71">
        <v>100</v>
      </c>
      <c r="AF57" s="48"/>
      <c r="AG57" s="45"/>
      <c r="AH57" s="94">
        <f>+Y57+AE57</f>
        <v>200</v>
      </c>
      <c r="AI57" s="48"/>
      <c r="AJ57" s="47"/>
      <c r="AK57" s="89"/>
    </row>
    <row r="58" spans="1:38" s="2" customFormat="1" ht="138.6" customHeight="1" thickBot="1" x14ac:dyDescent="0.35">
      <c r="A58" s="29" t="s">
        <v>120</v>
      </c>
      <c r="B58" s="11"/>
      <c r="C58" s="29" t="s">
        <v>77</v>
      </c>
      <c r="D58" s="40" t="s">
        <v>136</v>
      </c>
      <c r="E58" s="29" t="s">
        <v>129</v>
      </c>
      <c r="F58" s="29" t="s">
        <v>134</v>
      </c>
      <c r="G58" s="107" t="s">
        <v>211</v>
      </c>
      <c r="H58" s="32">
        <v>9</v>
      </c>
      <c r="I58" s="34" t="s">
        <v>57</v>
      </c>
      <c r="J58" s="29" t="s">
        <v>133</v>
      </c>
      <c r="K58" s="32" t="s">
        <v>66</v>
      </c>
      <c r="L58" s="29" t="s">
        <v>60</v>
      </c>
      <c r="M58" s="38" t="s">
        <v>174</v>
      </c>
      <c r="N58" s="42">
        <v>0.95</v>
      </c>
      <c r="O58" s="38" t="s">
        <v>147</v>
      </c>
      <c r="P58" s="40" t="s">
        <v>224</v>
      </c>
      <c r="Q58" s="134">
        <v>44197</v>
      </c>
      <c r="R58" s="134">
        <v>44561</v>
      </c>
      <c r="S58" s="29" t="s">
        <v>24</v>
      </c>
      <c r="T58" s="181"/>
      <c r="U58" s="181"/>
      <c r="V58" s="65" t="s">
        <v>164</v>
      </c>
      <c r="W58" s="48"/>
      <c r="X58" s="46"/>
      <c r="Y58" s="65" t="s">
        <v>164</v>
      </c>
      <c r="Z58" s="48"/>
      <c r="AA58" s="46"/>
      <c r="AB58" s="65" t="s">
        <v>164</v>
      </c>
      <c r="AC58" s="48"/>
      <c r="AD58" s="46"/>
      <c r="AE58" s="70">
        <v>0.95</v>
      </c>
      <c r="AF58" s="48"/>
      <c r="AG58" s="45"/>
      <c r="AH58" s="88">
        <f>+AE58</f>
        <v>0.95</v>
      </c>
      <c r="AI58" s="48"/>
      <c r="AJ58" s="47"/>
      <c r="AK58" s="89"/>
    </row>
    <row r="59" spans="1:38" s="2" customFormat="1" ht="42" customHeight="1" thickBot="1" x14ac:dyDescent="0.35">
      <c r="A59" s="112"/>
      <c r="B59" s="8"/>
      <c r="C59" s="112"/>
      <c r="D59" s="112"/>
      <c r="E59" s="112"/>
      <c r="F59" s="112"/>
      <c r="G59" s="113"/>
      <c r="H59" s="114"/>
      <c r="I59" s="115"/>
      <c r="J59" s="112"/>
      <c r="K59" s="114"/>
      <c r="L59" s="114"/>
      <c r="M59" s="116"/>
      <c r="N59" s="117"/>
      <c r="O59" s="116"/>
      <c r="P59" s="118"/>
      <c r="Q59" s="234" t="s">
        <v>182</v>
      </c>
      <c r="R59" s="234"/>
      <c r="S59" s="234"/>
      <c r="T59" s="181">
        <v>1900000000</v>
      </c>
      <c r="U59" s="181"/>
      <c r="V59" s="68"/>
      <c r="W59" s="141"/>
      <c r="X59" s="121"/>
      <c r="Y59" s="119"/>
      <c r="Z59" s="120"/>
      <c r="AA59" s="121"/>
      <c r="AB59" s="119"/>
      <c r="AC59" s="120"/>
      <c r="AD59" s="121"/>
      <c r="AE59" s="122"/>
      <c r="AF59" s="120"/>
      <c r="AG59" s="123"/>
      <c r="AH59" s="124"/>
      <c r="AI59" s="120"/>
      <c r="AJ59" s="125"/>
      <c r="AK59" s="89"/>
    </row>
    <row r="60" spans="1:38" s="2" customFormat="1" ht="42" customHeight="1" thickBot="1" x14ac:dyDescent="0.35">
      <c r="A60" s="112"/>
      <c r="B60" s="8"/>
      <c r="C60" s="112"/>
      <c r="D60" s="112"/>
      <c r="E60" s="112"/>
      <c r="F60" s="112"/>
      <c r="G60" s="113"/>
      <c r="H60" s="114"/>
      <c r="I60" s="115"/>
      <c r="J60" s="112"/>
      <c r="K60" s="114"/>
      <c r="L60" s="114"/>
      <c r="M60" s="116"/>
      <c r="N60" s="117"/>
      <c r="O60" s="116"/>
      <c r="P60" s="118"/>
      <c r="Q60" s="234" t="s">
        <v>183</v>
      </c>
      <c r="R60" s="234"/>
      <c r="S60" s="234"/>
      <c r="T60" s="181">
        <v>53318000000</v>
      </c>
      <c r="U60" s="181"/>
      <c r="V60" s="68"/>
      <c r="W60" s="141"/>
      <c r="X60" s="121"/>
      <c r="Y60" s="119"/>
      <c r="Z60" s="120"/>
      <c r="AA60" s="121"/>
      <c r="AB60" s="119"/>
      <c r="AC60" s="120"/>
      <c r="AD60" s="121"/>
      <c r="AE60" s="122"/>
      <c r="AF60" s="120"/>
      <c r="AG60" s="123"/>
      <c r="AH60" s="124"/>
      <c r="AI60" s="120"/>
      <c r="AJ60" s="125"/>
      <c r="AK60" s="89"/>
    </row>
    <row r="61" spans="1:38" s="2" customFormat="1" ht="42" customHeight="1" thickBot="1" x14ac:dyDescent="0.35">
      <c r="A61" s="112"/>
      <c r="B61" s="8"/>
      <c r="C61" s="112"/>
      <c r="D61" s="112"/>
      <c r="E61" s="112"/>
      <c r="F61" s="112"/>
      <c r="G61" s="113"/>
      <c r="H61" s="114"/>
      <c r="I61" s="115"/>
      <c r="J61" s="112"/>
      <c r="K61" s="114"/>
      <c r="L61" s="114"/>
      <c r="M61" s="116"/>
      <c r="N61" s="117"/>
      <c r="O61" s="116"/>
      <c r="P61" s="118"/>
      <c r="Q61" s="168"/>
      <c r="R61" s="168"/>
      <c r="S61" s="183" t="s">
        <v>261</v>
      </c>
      <c r="T61" s="181"/>
      <c r="U61" s="181">
        <v>12244000000</v>
      </c>
      <c r="V61" s="109"/>
      <c r="W61" s="109">
        <v>12538729691</v>
      </c>
      <c r="X61" s="121"/>
      <c r="Y61" s="119"/>
      <c r="Z61" s="120"/>
      <c r="AA61" s="121"/>
      <c r="AB61" s="119"/>
      <c r="AC61" s="120"/>
      <c r="AD61" s="121"/>
      <c r="AE61" s="122"/>
      <c r="AF61" s="120"/>
      <c r="AG61" s="123"/>
      <c r="AH61" s="124"/>
      <c r="AI61" s="120"/>
      <c r="AJ61" s="125"/>
      <c r="AK61" s="89"/>
    </row>
    <row r="62" spans="1:38" s="2" customFormat="1" ht="42" customHeight="1" thickBot="1" x14ac:dyDescent="0.35">
      <c r="A62" s="112"/>
      <c r="B62" s="8"/>
      <c r="C62" s="112"/>
      <c r="D62" s="112"/>
      <c r="E62" s="112"/>
      <c r="F62" s="112"/>
      <c r="G62" s="113"/>
      <c r="H62" s="114"/>
      <c r="I62" s="115"/>
      <c r="J62" s="112"/>
      <c r="K62" s="114"/>
      <c r="L62" s="114"/>
      <c r="M62" s="116"/>
      <c r="N62" s="117"/>
      <c r="O62" s="116"/>
      <c r="P62" s="118"/>
      <c r="Q62" s="168"/>
      <c r="R62" s="168"/>
      <c r="S62" s="168" t="s">
        <v>184</v>
      </c>
      <c r="T62" s="181">
        <v>3607000000</v>
      </c>
      <c r="U62" s="181"/>
      <c r="V62" s="68"/>
      <c r="W62" s="141"/>
      <c r="X62" s="121"/>
      <c r="Y62" s="119"/>
      <c r="Z62" s="120"/>
      <c r="AA62" s="121"/>
      <c r="AB62" s="119"/>
      <c r="AC62" s="120"/>
      <c r="AD62" s="121"/>
      <c r="AE62" s="122"/>
      <c r="AF62" s="120"/>
      <c r="AG62" s="123"/>
      <c r="AH62" s="124"/>
      <c r="AI62" s="120"/>
      <c r="AJ62" s="125"/>
      <c r="AK62" s="89"/>
    </row>
    <row r="63" spans="1:38" s="2" customFormat="1" ht="38.65" customHeight="1" thickBot="1" x14ac:dyDescent="0.35">
      <c r="G63" s="105"/>
      <c r="H63" s="30"/>
      <c r="M63" s="37"/>
      <c r="N63" s="37"/>
      <c r="O63" s="37"/>
      <c r="Q63" s="234" t="s">
        <v>260</v>
      </c>
      <c r="R63" s="234"/>
      <c r="S63" s="234"/>
      <c r="T63" s="181"/>
      <c r="U63" s="181">
        <v>20424408794</v>
      </c>
      <c r="V63" s="110">
        <v>20424408794</v>
      </c>
      <c r="W63" s="110">
        <v>20424408794</v>
      </c>
      <c r="X63" s="110">
        <v>20424408794</v>
      </c>
      <c r="Y63" s="110">
        <v>20424408794</v>
      </c>
      <c r="Z63" s="110">
        <v>20424408794</v>
      </c>
      <c r="AA63" s="110">
        <v>20424408794</v>
      </c>
      <c r="AB63" s="110">
        <v>20424408794</v>
      </c>
      <c r="AC63" s="110">
        <v>20424408794</v>
      </c>
      <c r="AD63" s="110">
        <v>20424408794</v>
      </c>
      <c r="AE63" s="110">
        <v>20424408794</v>
      </c>
      <c r="AF63" s="110">
        <v>20424408794</v>
      </c>
      <c r="AG63" s="110">
        <v>20424408794</v>
      </c>
      <c r="AH63" s="110">
        <v>20424408794</v>
      </c>
      <c r="AI63" s="110">
        <v>20424408794</v>
      </c>
      <c r="AJ63" s="110">
        <v>20424408794</v>
      </c>
      <c r="AK63" s="89"/>
    </row>
    <row r="64" spans="1:38" s="2" customFormat="1" ht="53.65" customHeight="1" thickBot="1" x14ac:dyDescent="0.35">
      <c r="G64" s="105"/>
      <c r="H64" s="30"/>
      <c r="M64" s="162" t="s">
        <v>254</v>
      </c>
      <c r="N64" s="163"/>
      <c r="O64" s="163"/>
      <c r="P64" s="163"/>
      <c r="Q64" s="163"/>
      <c r="R64" s="163"/>
      <c r="S64" s="163"/>
      <c r="T64" s="44">
        <f>SUM(T22:T63)</f>
        <v>135344014748</v>
      </c>
      <c r="U64" s="44">
        <f>SUM(U22:U63)</f>
        <v>871387761354</v>
      </c>
      <c r="V64" s="63"/>
      <c r="Y64" s="63"/>
      <c r="AB64" s="63"/>
      <c r="AE64" s="63"/>
      <c r="AH64" s="84"/>
      <c r="AK64" s="89"/>
    </row>
    <row r="65" spans="7:37" s="2" customFormat="1" ht="41.45" customHeight="1" thickBot="1" x14ac:dyDescent="0.35">
      <c r="G65" s="105"/>
      <c r="H65" s="30"/>
      <c r="M65" s="229" t="s">
        <v>234</v>
      </c>
      <c r="N65" s="229"/>
      <c r="O65" s="229"/>
      <c r="P65" s="229"/>
      <c r="Q65" s="229"/>
      <c r="R65" s="229"/>
      <c r="S65" s="229"/>
      <c r="T65" s="30"/>
      <c r="U65" s="44">
        <f>SUM(T64:U64)</f>
        <v>1006731776102</v>
      </c>
      <c r="V65" s="63"/>
      <c r="Y65" s="63"/>
      <c r="AB65" s="63"/>
      <c r="AE65" s="63"/>
      <c r="AH65" s="84"/>
      <c r="AK65" s="89"/>
    </row>
    <row r="66" spans="7:37" s="2" customFormat="1" ht="36" customHeight="1" thickBot="1" x14ac:dyDescent="0.35">
      <c r="G66" s="105"/>
      <c r="H66" s="30"/>
      <c r="M66" s="229" t="s">
        <v>238</v>
      </c>
      <c r="N66" s="229"/>
      <c r="O66" s="229"/>
      <c r="P66" s="229"/>
      <c r="Q66" s="229"/>
      <c r="R66" s="229"/>
      <c r="S66" s="229"/>
      <c r="U66" s="182"/>
      <c r="V66" s="63"/>
      <c r="Y66" s="63"/>
      <c r="AB66" s="63"/>
      <c r="AE66" s="63"/>
      <c r="AH66" s="84"/>
      <c r="AK66" s="89"/>
    </row>
    <row r="67" spans="7:37" s="2" customFormat="1" ht="37.15" customHeight="1" x14ac:dyDescent="0.3">
      <c r="G67" s="105"/>
      <c r="H67" s="30"/>
      <c r="M67" s="229" t="s">
        <v>239</v>
      </c>
      <c r="N67" s="229"/>
      <c r="O67" s="229"/>
      <c r="P67" s="229"/>
      <c r="Q67" s="229"/>
      <c r="R67" s="229"/>
      <c r="S67" s="229"/>
      <c r="U67" s="150"/>
      <c r="V67" s="63"/>
      <c r="Y67" s="63"/>
      <c r="AB67" s="63"/>
      <c r="AE67" s="63"/>
      <c r="AH67" s="84"/>
      <c r="AK67" s="89"/>
    </row>
    <row r="68" spans="7:37" s="2" customFormat="1" ht="18" customHeight="1" x14ac:dyDescent="0.3">
      <c r="G68" s="105"/>
      <c r="H68" s="30"/>
      <c r="M68" s="37"/>
      <c r="N68" s="37"/>
      <c r="O68" s="37"/>
      <c r="U68" s="89"/>
      <c r="V68" s="63"/>
      <c r="Y68" s="63"/>
      <c r="AB68" s="63"/>
      <c r="AE68" s="63"/>
      <c r="AH68" s="84"/>
      <c r="AK68" s="89"/>
    </row>
    <row r="69" spans="7:37" s="2" customFormat="1" ht="31.15" customHeight="1" x14ac:dyDescent="0.3">
      <c r="G69" s="105"/>
      <c r="H69" s="30"/>
      <c r="M69" s="162" t="s">
        <v>255</v>
      </c>
      <c r="N69" s="163"/>
      <c r="O69" s="163"/>
      <c r="P69" s="163"/>
      <c r="Q69" s="163"/>
      <c r="R69" s="163"/>
      <c r="S69" s="163"/>
      <c r="U69" s="89"/>
      <c r="V69" s="63"/>
      <c r="Y69" s="63"/>
      <c r="AB69" s="63"/>
      <c r="AE69" s="63"/>
      <c r="AH69" s="84"/>
      <c r="AK69" s="89"/>
    </row>
    <row r="70" spans="7:37" s="2" customFormat="1" ht="51.6" customHeight="1" x14ac:dyDescent="0.3">
      <c r="G70" s="105"/>
      <c r="H70" s="30"/>
      <c r="M70" s="229" t="s">
        <v>258</v>
      </c>
      <c r="N70" s="229"/>
      <c r="O70" s="229"/>
      <c r="P70" s="229"/>
      <c r="Q70" s="229"/>
      <c r="R70" s="229"/>
      <c r="S70" s="229"/>
      <c r="U70" s="154"/>
      <c r="V70" s="63"/>
      <c r="Y70" s="63"/>
      <c r="AB70" s="63"/>
      <c r="AE70" s="63"/>
      <c r="AH70" s="84"/>
      <c r="AK70" s="89"/>
    </row>
    <row r="71" spans="7:37" s="2" customFormat="1" ht="103.15" customHeight="1" x14ac:dyDescent="0.3">
      <c r="G71" s="105"/>
      <c r="H71" s="30"/>
      <c r="M71" s="229" t="s">
        <v>259</v>
      </c>
      <c r="N71" s="229"/>
      <c r="O71" s="229"/>
      <c r="P71" s="229"/>
      <c r="Q71" s="229"/>
      <c r="R71" s="229"/>
      <c r="S71" s="229"/>
      <c r="V71" s="63"/>
      <c r="Y71" s="63"/>
      <c r="AB71" s="63"/>
      <c r="AE71" s="63"/>
      <c r="AH71" s="84"/>
      <c r="AK71" s="89"/>
    </row>
    <row r="72" spans="7:37" s="2" customFormat="1" ht="40.9" customHeight="1" x14ac:dyDescent="0.3">
      <c r="G72" s="105"/>
      <c r="H72" s="30"/>
      <c r="M72" s="229" t="s">
        <v>239</v>
      </c>
      <c r="N72" s="229"/>
      <c r="O72" s="229"/>
      <c r="P72" s="229"/>
      <c r="Q72" s="229"/>
      <c r="R72" s="229"/>
      <c r="S72" s="229"/>
      <c r="V72" s="63"/>
      <c r="Y72" s="63"/>
      <c r="AB72" s="63"/>
      <c r="AE72" s="63"/>
      <c r="AH72" s="84"/>
      <c r="AK72" s="89"/>
    </row>
    <row r="73" spans="7:37" s="2" customFormat="1" x14ac:dyDescent="0.3">
      <c r="G73" s="105"/>
      <c r="H73" s="30"/>
      <c r="M73" s="37"/>
      <c r="N73" s="37"/>
      <c r="O73" s="37"/>
      <c r="V73" s="63"/>
      <c r="Y73" s="63"/>
      <c r="AB73" s="63"/>
      <c r="AE73" s="63"/>
      <c r="AH73" s="84"/>
      <c r="AK73" s="89"/>
    </row>
    <row r="74" spans="7:37" s="2" customFormat="1" x14ac:dyDescent="0.3">
      <c r="G74" s="105"/>
      <c r="H74" s="30"/>
      <c r="M74" s="37"/>
      <c r="N74" s="37"/>
      <c r="O74" s="37"/>
      <c r="V74" s="63"/>
      <c r="Y74" s="63"/>
      <c r="AB74" s="63"/>
      <c r="AE74" s="63"/>
      <c r="AH74" s="84"/>
      <c r="AK74" s="89"/>
    </row>
    <row r="75" spans="7:37" s="2" customFormat="1" x14ac:dyDescent="0.3">
      <c r="G75" s="105"/>
      <c r="H75" s="30"/>
      <c r="M75" s="37"/>
      <c r="N75" s="37"/>
      <c r="O75" s="37"/>
      <c r="V75" s="63"/>
      <c r="Y75" s="63"/>
      <c r="AB75" s="63"/>
      <c r="AE75" s="63"/>
      <c r="AH75" s="84"/>
      <c r="AK75" s="89"/>
    </row>
    <row r="76" spans="7:37" s="2" customFormat="1" x14ac:dyDescent="0.3">
      <c r="G76" s="105"/>
      <c r="H76" s="30"/>
      <c r="M76" s="37"/>
      <c r="N76" s="37"/>
      <c r="O76" s="37"/>
      <c r="V76" s="63"/>
      <c r="Y76" s="63"/>
      <c r="AB76" s="63"/>
      <c r="AE76" s="63"/>
      <c r="AH76" s="84"/>
      <c r="AK76" s="89"/>
    </row>
    <row r="77" spans="7:37" s="2" customFormat="1" x14ac:dyDescent="0.3">
      <c r="G77" s="105"/>
      <c r="H77" s="30"/>
      <c r="M77" s="37"/>
      <c r="N77" s="37"/>
      <c r="O77" s="37"/>
      <c r="V77" s="63"/>
      <c r="Y77" s="63"/>
      <c r="AB77" s="63"/>
      <c r="AE77" s="63"/>
      <c r="AH77" s="84"/>
      <c r="AK77" s="89"/>
    </row>
    <row r="78" spans="7:37" s="2" customFormat="1" x14ac:dyDescent="0.3">
      <c r="G78" s="105"/>
      <c r="H78" s="30"/>
      <c r="M78" s="37"/>
      <c r="N78" s="37"/>
      <c r="O78" s="37"/>
      <c r="V78" s="63"/>
      <c r="Y78" s="63"/>
      <c r="AB78" s="63"/>
      <c r="AE78" s="63"/>
      <c r="AH78" s="84"/>
      <c r="AK78" s="89"/>
    </row>
    <row r="79" spans="7:37" s="2" customFormat="1" x14ac:dyDescent="0.3">
      <c r="G79" s="105"/>
      <c r="H79" s="30"/>
      <c r="M79" s="37"/>
      <c r="N79" s="37"/>
      <c r="O79" s="37"/>
      <c r="V79" s="63"/>
      <c r="Y79" s="63"/>
      <c r="AB79" s="63"/>
      <c r="AE79" s="63"/>
      <c r="AH79" s="84"/>
      <c r="AK79" s="89"/>
    </row>
    <row r="80" spans="7:37" s="2" customFormat="1" x14ac:dyDescent="0.3">
      <c r="G80" s="105"/>
      <c r="H80" s="30"/>
      <c r="M80" s="37"/>
      <c r="N80" s="37"/>
      <c r="O80" s="37"/>
      <c r="V80" s="63"/>
      <c r="Y80" s="63"/>
      <c r="AB80" s="63"/>
      <c r="AE80" s="63"/>
      <c r="AH80" s="84"/>
      <c r="AK80" s="89"/>
    </row>
    <row r="81" spans="7:37" s="2" customFormat="1" x14ac:dyDescent="0.3">
      <c r="G81" s="105"/>
      <c r="H81" s="30"/>
      <c r="M81" s="37"/>
      <c r="N81" s="37"/>
      <c r="O81" s="37"/>
      <c r="V81" s="63"/>
      <c r="Y81" s="63"/>
      <c r="AB81" s="63"/>
      <c r="AE81" s="63"/>
      <c r="AH81" s="84"/>
      <c r="AK81" s="89"/>
    </row>
    <row r="82" spans="7:37" s="2" customFormat="1" x14ac:dyDescent="0.3">
      <c r="G82" s="105"/>
      <c r="H82" s="30"/>
      <c r="M82" s="37"/>
      <c r="N82" s="37"/>
      <c r="O82" s="37"/>
      <c r="V82" s="63"/>
      <c r="Y82" s="63"/>
      <c r="AB82" s="63"/>
      <c r="AE82" s="63"/>
      <c r="AH82" s="84"/>
      <c r="AK82" s="89"/>
    </row>
    <row r="83" spans="7:37" s="2" customFormat="1" x14ac:dyDescent="0.3">
      <c r="G83" s="105"/>
      <c r="H83" s="30"/>
      <c r="M83" s="37"/>
      <c r="N83" s="37"/>
      <c r="O83" s="37"/>
      <c r="V83" s="63"/>
      <c r="Y83" s="63"/>
      <c r="AB83" s="63"/>
      <c r="AE83" s="63"/>
      <c r="AH83" s="84"/>
      <c r="AK83" s="89"/>
    </row>
    <row r="84" spans="7:37" s="2" customFormat="1" x14ac:dyDescent="0.3">
      <c r="G84" s="105"/>
      <c r="H84" s="30"/>
      <c r="M84" s="37"/>
      <c r="N84" s="37"/>
      <c r="O84" s="37"/>
      <c r="V84" s="63"/>
      <c r="Y84" s="63"/>
      <c r="AB84" s="63"/>
      <c r="AE84" s="63"/>
      <c r="AH84" s="84"/>
      <c r="AK84" s="89"/>
    </row>
    <row r="85" spans="7:37" s="2" customFormat="1" x14ac:dyDescent="0.3">
      <c r="G85" s="105"/>
      <c r="H85" s="30"/>
      <c r="M85" s="37"/>
      <c r="N85" s="37"/>
      <c r="O85" s="37"/>
      <c r="V85" s="63"/>
      <c r="Y85" s="63"/>
      <c r="AB85" s="63"/>
      <c r="AE85" s="63"/>
      <c r="AH85" s="84"/>
      <c r="AK85" s="89"/>
    </row>
    <row r="86" spans="7:37" s="2" customFormat="1" x14ac:dyDescent="0.3">
      <c r="G86" s="105"/>
      <c r="H86" s="30"/>
      <c r="M86" s="37"/>
      <c r="N86" s="37"/>
      <c r="O86" s="37"/>
      <c r="V86" s="63"/>
      <c r="Y86" s="63"/>
      <c r="AB86" s="63"/>
      <c r="AE86" s="63"/>
      <c r="AH86" s="84"/>
      <c r="AK86" s="89"/>
    </row>
    <row r="87" spans="7:37" s="2" customFormat="1" x14ac:dyDescent="0.3">
      <c r="G87" s="105"/>
      <c r="H87" s="30"/>
      <c r="M87" s="37"/>
      <c r="N87" s="37"/>
      <c r="O87" s="37"/>
      <c r="V87" s="63"/>
      <c r="Y87" s="63"/>
      <c r="AB87" s="63"/>
      <c r="AE87" s="63"/>
      <c r="AH87" s="84"/>
      <c r="AK87" s="89"/>
    </row>
    <row r="88" spans="7:37" s="2" customFormat="1" x14ac:dyDescent="0.3">
      <c r="G88" s="105"/>
      <c r="H88" s="30"/>
      <c r="M88" s="37"/>
      <c r="N88" s="37"/>
      <c r="O88" s="37"/>
      <c r="V88" s="63"/>
      <c r="Y88" s="63"/>
      <c r="AB88" s="63"/>
      <c r="AE88" s="63"/>
      <c r="AH88" s="84"/>
      <c r="AK88" s="89"/>
    </row>
    <row r="89" spans="7:37" s="2" customFormat="1" x14ac:dyDescent="0.3">
      <c r="G89" s="105"/>
      <c r="H89" s="30"/>
      <c r="M89" s="37"/>
      <c r="N89" s="37"/>
      <c r="O89" s="37"/>
      <c r="V89" s="63"/>
      <c r="Y89" s="63"/>
      <c r="AB89" s="63"/>
      <c r="AE89" s="63"/>
      <c r="AH89" s="84"/>
      <c r="AK89" s="89"/>
    </row>
    <row r="90" spans="7:37" s="2" customFormat="1" x14ac:dyDescent="0.3">
      <c r="G90" s="105"/>
      <c r="H90" s="30"/>
      <c r="M90" s="37"/>
      <c r="N90" s="37"/>
      <c r="O90" s="37"/>
      <c r="V90" s="63"/>
      <c r="Y90" s="63"/>
      <c r="AB90" s="63"/>
      <c r="AE90" s="63"/>
      <c r="AH90" s="84"/>
      <c r="AK90" s="89"/>
    </row>
    <row r="91" spans="7:37" s="2" customFormat="1" x14ac:dyDescent="0.3">
      <c r="G91" s="105"/>
      <c r="H91" s="30"/>
      <c r="M91" s="37"/>
      <c r="N91" s="37"/>
      <c r="O91" s="37"/>
      <c r="V91" s="63"/>
      <c r="Y91" s="63"/>
      <c r="AB91" s="63"/>
      <c r="AE91" s="63"/>
      <c r="AH91" s="84"/>
      <c r="AK91" s="89"/>
    </row>
    <row r="92" spans="7:37" s="2" customFormat="1" x14ac:dyDescent="0.3">
      <c r="G92" s="105"/>
      <c r="H92" s="30"/>
      <c r="M92" s="37"/>
      <c r="N92" s="37"/>
      <c r="O92" s="37"/>
      <c r="V92" s="63"/>
      <c r="Y92" s="63"/>
      <c r="AB92" s="63"/>
      <c r="AE92" s="63"/>
      <c r="AH92" s="84"/>
      <c r="AK92" s="89"/>
    </row>
    <row r="93" spans="7:37" s="2" customFormat="1" x14ac:dyDescent="0.3">
      <c r="G93" s="105"/>
      <c r="H93" s="30"/>
      <c r="M93" s="37"/>
      <c r="N93" s="37"/>
      <c r="O93" s="37"/>
      <c r="V93" s="63"/>
      <c r="Y93" s="63"/>
      <c r="AB93" s="63"/>
      <c r="AE93" s="63"/>
      <c r="AH93" s="84"/>
      <c r="AK93" s="89"/>
    </row>
    <row r="94" spans="7:37" s="2" customFormat="1" x14ac:dyDescent="0.3">
      <c r="G94" s="105"/>
      <c r="H94" s="30"/>
      <c r="M94" s="37"/>
      <c r="N94" s="37"/>
      <c r="O94" s="37"/>
      <c r="V94" s="63"/>
      <c r="Y94" s="63"/>
      <c r="AB94" s="63"/>
      <c r="AE94" s="63"/>
      <c r="AH94" s="84"/>
      <c r="AK94" s="89"/>
    </row>
    <row r="95" spans="7:37" s="2" customFormat="1" x14ac:dyDescent="0.3">
      <c r="G95" s="105"/>
      <c r="H95" s="30"/>
      <c r="M95" s="37"/>
      <c r="N95" s="37"/>
      <c r="O95" s="37"/>
      <c r="V95" s="63"/>
      <c r="Y95" s="63"/>
      <c r="AB95" s="63"/>
      <c r="AE95" s="63"/>
      <c r="AH95" s="84"/>
      <c r="AK95" s="89"/>
    </row>
    <row r="96" spans="7:37" s="2" customFormat="1" x14ac:dyDescent="0.3">
      <c r="G96" s="105"/>
      <c r="H96" s="30"/>
      <c r="M96" s="37"/>
      <c r="N96" s="37"/>
      <c r="O96" s="37"/>
      <c r="V96" s="63"/>
      <c r="Y96" s="63"/>
      <c r="AB96" s="63"/>
      <c r="AE96" s="63"/>
      <c r="AH96" s="84"/>
      <c r="AK96" s="89"/>
    </row>
    <row r="97" spans="7:37" s="2" customFormat="1" x14ac:dyDescent="0.3">
      <c r="G97" s="105"/>
      <c r="H97" s="30"/>
      <c r="M97" s="37"/>
      <c r="N97" s="37"/>
      <c r="O97" s="37"/>
      <c r="V97" s="63"/>
      <c r="Y97" s="63"/>
      <c r="AB97" s="63"/>
      <c r="AE97" s="63"/>
      <c r="AH97" s="84"/>
      <c r="AK97" s="89"/>
    </row>
    <row r="98" spans="7:37" s="2" customFormat="1" x14ac:dyDescent="0.3">
      <c r="G98" s="105"/>
      <c r="H98" s="30"/>
      <c r="M98" s="37"/>
      <c r="N98" s="37"/>
      <c r="O98" s="37"/>
      <c r="V98" s="63"/>
      <c r="Y98" s="63"/>
      <c r="AB98" s="63"/>
      <c r="AE98" s="63"/>
      <c r="AH98" s="84"/>
      <c r="AK98" s="89"/>
    </row>
    <row r="99" spans="7:37" s="2" customFormat="1" x14ac:dyDescent="0.3">
      <c r="G99" s="105"/>
      <c r="H99" s="30"/>
      <c r="M99" s="37"/>
      <c r="N99" s="37"/>
      <c r="O99" s="37"/>
      <c r="V99" s="63"/>
      <c r="Y99" s="63"/>
      <c r="AB99" s="63"/>
      <c r="AE99" s="63"/>
      <c r="AH99" s="84"/>
      <c r="AK99" s="89"/>
    </row>
    <row r="100" spans="7:37" s="2" customFormat="1" x14ac:dyDescent="0.3">
      <c r="G100" s="105"/>
      <c r="H100" s="30"/>
      <c r="M100" s="37"/>
      <c r="N100" s="37"/>
      <c r="O100" s="37"/>
      <c r="V100" s="63"/>
      <c r="Y100" s="63"/>
      <c r="AB100" s="63"/>
      <c r="AE100" s="63"/>
      <c r="AH100" s="84"/>
      <c r="AK100" s="89"/>
    </row>
    <row r="101" spans="7:37" s="2" customFormat="1" x14ac:dyDescent="0.3">
      <c r="G101" s="105"/>
      <c r="H101" s="30"/>
      <c r="M101" s="37"/>
      <c r="N101" s="37"/>
      <c r="O101" s="37"/>
      <c r="V101" s="63"/>
      <c r="Y101" s="63"/>
      <c r="AB101" s="63"/>
      <c r="AE101" s="63"/>
      <c r="AH101" s="84"/>
      <c r="AK101" s="89"/>
    </row>
    <row r="102" spans="7:37" s="2" customFormat="1" x14ac:dyDescent="0.3">
      <c r="G102" s="105"/>
      <c r="H102" s="30"/>
      <c r="M102" s="37"/>
      <c r="N102" s="37"/>
      <c r="O102" s="37"/>
      <c r="V102" s="63"/>
      <c r="Y102" s="63"/>
      <c r="AB102" s="63"/>
      <c r="AE102" s="63"/>
      <c r="AH102" s="84"/>
      <c r="AK102" s="89"/>
    </row>
    <row r="103" spans="7:37" s="2" customFormat="1" x14ac:dyDescent="0.3">
      <c r="G103" s="105"/>
      <c r="H103" s="30"/>
      <c r="M103" s="37"/>
      <c r="N103" s="37"/>
      <c r="O103" s="37"/>
      <c r="V103" s="63"/>
      <c r="Y103" s="63"/>
      <c r="AB103" s="63"/>
      <c r="AE103" s="63"/>
      <c r="AH103" s="84"/>
      <c r="AK103" s="89"/>
    </row>
    <row r="104" spans="7:37" s="2" customFormat="1" x14ac:dyDescent="0.3">
      <c r="G104" s="105"/>
      <c r="H104" s="30"/>
      <c r="M104" s="37"/>
      <c r="N104" s="37"/>
      <c r="O104" s="37"/>
      <c r="V104" s="63"/>
      <c r="Y104" s="63"/>
      <c r="AB104" s="63"/>
      <c r="AE104" s="63"/>
      <c r="AH104" s="84"/>
      <c r="AK104" s="89"/>
    </row>
    <row r="105" spans="7:37" s="2" customFormat="1" x14ac:dyDescent="0.3">
      <c r="G105" s="105"/>
      <c r="H105" s="30"/>
      <c r="M105" s="37"/>
      <c r="N105" s="37"/>
      <c r="O105" s="37"/>
      <c r="V105" s="63"/>
      <c r="Y105" s="63"/>
      <c r="AB105" s="63"/>
      <c r="AE105" s="63"/>
      <c r="AH105" s="84"/>
      <c r="AK105" s="89"/>
    </row>
    <row r="106" spans="7:37" s="2" customFormat="1" x14ac:dyDescent="0.3">
      <c r="G106" s="105"/>
      <c r="H106" s="30"/>
      <c r="M106" s="37"/>
      <c r="N106" s="37"/>
      <c r="O106" s="37"/>
      <c r="V106" s="63"/>
      <c r="Y106" s="63"/>
      <c r="AB106" s="63"/>
      <c r="AE106" s="63"/>
      <c r="AH106" s="84"/>
      <c r="AK106" s="89"/>
    </row>
    <row r="107" spans="7:37" s="2" customFormat="1" x14ac:dyDescent="0.3">
      <c r="G107" s="105"/>
      <c r="H107" s="30"/>
      <c r="M107" s="37"/>
      <c r="N107" s="37"/>
      <c r="O107" s="37"/>
      <c r="V107" s="63"/>
      <c r="Y107" s="63"/>
      <c r="AB107" s="63"/>
      <c r="AE107" s="63"/>
      <c r="AH107" s="84"/>
      <c r="AK107" s="89"/>
    </row>
    <row r="108" spans="7:37" s="2" customFormat="1" x14ac:dyDescent="0.3">
      <c r="G108" s="105"/>
      <c r="H108" s="30"/>
      <c r="M108" s="37"/>
      <c r="N108" s="37"/>
      <c r="O108" s="37"/>
      <c r="V108" s="63"/>
      <c r="Y108" s="63"/>
      <c r="AB108" s="63"/>
      <c r="AE108" s="63"/>
      <c r="AH108" s="84"/>
      <c r="AK108" s="89"/>
    </row>
    <row r="109" spans="7:37" s="2" customFormat="1" x14ac:dyDescent="0.3">
      <c r="G109" s="105"/>
      <c r="H109" s="30"/>
      <c r="M109" s="37"/>
      <c r="N109" s="37"/>
      <c r="O109" s="37"/>
      <c r="V109" s="63"/>
      <c r="Y109" s="63"/>
      <c r="AB109" s="63"/>
      <c r="AE109" s="63"/>
      <c r="AH109" s="84"/>
      <c r="AK109" s="89"/>
    </row>
    <row r="110" spans="7:37" s="2" customFormat="1" x14ac:dyDescent="0.3">
      <c r="G110" s="105"/>
      <c r="H110" s="30"/>
      <c r="M110" s="37"/>
      <c r="N110" s="37"/>
      <c r="O110" s="37"/>
      <c r="V110" s="63"/>
      <c r="Y110" s="63"/>
      <c r="AB110" s="63"/>
      <c r="AE110" s="63"/>
      <c r="AH110" s="84"/>
      <c r="AK110" s="89"/>
    </row>
    <row r="111" spans="7:37" s="2" customFormat="1" x14ac:dyDescent="0.3">
      <c r="G111" s="105"/>
      <c r="H111" s="30"/>
      <c r="M111" s="37"/>
      <c r="N111" s="37"/>
      <c r="O111" s="37"/>
      <c r="V111" s="63"/>
      <c r="Y111" s="63"/>
      <c r="AB111" s="63"/>
      <c r="AE111" s="63"/>
      <c r="AH111" s="84"/>
      <c r="AK111" s="89"/>
    </row>
    <row r="112" spans="7:37" s="2" customFormat="1" x14ac:dyDescent="0.3">
      <c r="G112" s="105"/>
      <c r="H112" s="30"/>
      <c r="M112" s="37"/>
      <c r="N112" s="37"/>
      <c r="O112" s="37"/>
      <c r="V112" s="63"/>
      <c r="Y112" s="63"/>
      <c r="AB112" s="63"/>
      <c r="AE112" s="63"/>
      <c r="AH112" s="84"/>
      <c r="AK112" s="89"/>
    </row>
    <row r="113" spans="7:37" s="2" customFormat="1" x14ac:dyDescent="0.3">
      <c r="G113" s="105"/>
      <c r="H113" s="30"/>
      <c r="M113" s="37"/>
      <c r="N113" s="37"/>
      <c r="O113" s="37"/>
      <c r="V113" s="63"/>
      <c r="Y113" s="63"/>
      <c r="AB113" s="63"/>
      <c r="AE113" s="63"/>
      <c r="AH113" s="84"/>
      <c r="AK113" s="89"/>
    </row>
    <row r="114" spans="7:37" s="2" customFormat="1" x14ac:dyDescent="0.3">
      <c r="G114" s="105"/>
      <c r="H114" s="30"/>
      <c r="M114" s="37"/>
      <c r="N114" s="37"/>
      <c r="O114" s="37"/>
      <c r="V114" s="63"/>
      <c r="Y114" s="63"/>
      <c r="AB114" s="63"/>
      <c r="AE114" s="63"/>
      <c r="AH114" s="84"/>
      <c r="AK114" s="89"/>
    </row>
    <row r="115" spans="7:37" s="2" customFormat="1" x14ac:dyDescent="0.3">
      <c r="G115" s="105"/>
      <c r="H115" s="30"/>
      <c r="M115" s="37"/>
      <c r="N115" s="37"/>
      <c r="O115" s="37"/>
      <c r="V115" s="63"/>
      <c r="Y115" s="63"/>
      <c r="AB115" s="63"/>
      <c r="AE115" s="63"/>
      <c r="AH115" s="84"/>
      <c r="AK115" s="89"/>
    </row>
    <row r="116" spans="7:37" s="2" customFormat="1" x14ac:dyDescent="0.3">
      <c r="G116" s="105"/>
      <c r="H116" s="30"/>
      <c r="M116" s="37"/>
      <c r="N116" s="37"/>
      <c r="O116" s="37"/>
      <c r="V116" s="63"/>
      <c r="Y116" s="63"/>
      <c r="AB116" s="63"/>
      <c r="AE116" s="63"/>
      <c r="AH116" s="84"/>
      <c r="AK116" s="89"/>
    </row>
    <row r="117" spans="7:37" s="2" customFormat="1" x14ac:dyDescent="0.3">
      <c r="G117" s="105"/>
      <c r="H117" s="30"/>
      <c r="M117" s="37"/>
      <c r="N117" s="37"/>
      <c r="O117" s="37"/>
      <c r="V117" s="63"/>
      <c r="Y117" s="63"/>
      <c r="AB117" s="63"/>
      <c r="AE117" s="63"/>
      <c r="AH117" s="84"/>
      <c r="AK117" s="89"/>
    </row>
    <row r="118" spans="7:37" s="2" customFormat="1" x14ac:dyDescent="0.3">
      <c r="G118" s="105"/>
      <c r="H118" s="30"/>
      <c r="M118" s="37"/>
      <c r="N118" s="37"/>
      <c r="O118" s="37"/>
      <c r="V118" s="63"/>
      <c r="Y118" s="63"/>
      <c r="AB118" s="63"/>
      <c r="AE118" s="63"/>
      <c r="AH118" s="84"/>
      <c r="AK118" s="89"/>
    </row>
    <row r="119" spans="7:37" s="2" customFormat="1" x14ac:dyDescent="0.3">
      <c r="G119" s="105"/>
      <c r="H119" s="30"/>
      <c r="M119" s="37"/>
      <c r="N119" s="37"/>
      <c r="O119" s="37"/>
      <c r="V119" s="63"/>
      <c r="Y119" s="63"/>
      <c r="AB119" s="63"/>
      <c r="AE119" s="63"/>
      <c r="AH119" s="84"/>
      <c r="AK119" s="89"/>
    </row>
    <row r="120" spans="7:37" s="2" customFormat="1" x14ac:dyDescent="0.3">
      <c r="G120" s="105"/>
      <c r="H120" s="30"/>
      <c r="M120" s="37"/>
      <c r="N120" s="37"/>
      <c r="O120" s="37"/>
      <c r="V120" s="63"/>
      <c r="Y120" s="63"/>
      <c r="AB120" s="63"/>
      <c r="AE120" s="63"/>
      <c r="AH120" s="84"/>
      <c r="AK120" s="89"/>
    </row>
    <row r="121" spans="7:37" s="2" customFormat="1" x14ac:dyDescent="0.3">
      <c r="G121" s="105"/>
      <c r="H121" s="30"/>
      <c r="M121" s="37"/>
      <c r="N121" s="37"/>
      <c r="O121" s="37"/>
      <c r="V121" s="63"/>
      <c r="Y121" s="63"/>
      <c r="AB121" s="63"/>
      <c r="AE121" s="63"/>
      <c r="AH121" s="84"/>
      <c r="AK121" s="89"/>
    </row>
    <row r="122" spans="7:37" s="2" customFormat="1" x14ac:dyDescent="0.3">
      <c r="G122" s="105"/>
      <c r="H122" s="30"/>
      <c r="M122" s="37"/>
      <c r="N122" s="37"/>
      <c r="O122" s="37"/>
      <c r="V122" s="63"/>
      <c r="Y122" s="63"/>
      <c r="AB122" s="63"/>
      <c r="AE122" s="63"/>
      <c r="AH122" s="84"/>
      <c r="AK122" s="89"/>
    </row>
    <row r="123" spans="7:37" s="2" customFormat="1" x14ac:dyDescent="0.3">
      <c r="G123" s="105"/>
      <c r="H123" s="30"/>
      <c r="M123" s="37"/>
      <c r="N123" s="37"/>
      <c r="O123" s="37"/>
      <c r="V123" s="63"/>
      <c r="Y123" s="63"/>
      <c r="AB123" s="63"/>
      <c r="AE123" s="63"/>
      <c r="AH123" s="84"/>
      <c r="AK123" s="89"/>
    </row>
    <row r="124" spans="7:37" s="2" customFormat="1" x14ac:dyDescent="0.3">
      <c r="G124" s="105"/>
      <c r="H124" s="30"/>
      <c r="M124" s="37"/>
      <c r="N124" s="37"/>
      <c r="O124" s="37"/>
      <c r="V124" s="63"/>
      <c r="Y124" s="63"/>
      <c r="AB124" s="63"/>
      <c r="AE124" s="63"/>
      <c r="AH124" s="84"/>
      <c r="AK124" s="89"/>
    </row>
    <row r="125" spans="7:37" s="2" customFormat="1" x14ac:dyDescent="0.3">
      <c r="G125" s="105"/>
      <c r="H125" s="30"/>
      <c r="M125" s="37"/>
      <c r="N125" s="37"/>
      <c r="O125" s="37"/>
      <c r="V125" s="63"/>
      <c r="Y125" s="63"/>
      <c r="AB125" s="63"/>
      <c r="AE125" s="63"/>
      <c r="AH125" s="84"/>
      <c r="AK125" s="89"/>
    </row>
    <row r="126" spans="7:37" s="2" customFormat="1" x14ac:dyDescent="0.3">
      <c r="G126" s="105"/>
      <c r="H126" s="30"/>
      <c r="M126" s="37"/>
      <c r="N126" s="37"/>
      <c r="O126" s="37"/>
      <c r="V126" s="63"/>
      <c r="Y126" s="63"/>
      <c r="AB126" s="63"/>
      <c r="AE126" s="63"/>
      <c r="AH126" s="84"/>
      <c r="AK126" s="89"/>
    </row>
    <row r="127" spans="7:37" s="2" customFormat="1" x14ac:dyDescent="0.3">
      <c r="G127" s="105"/>
      <c r="H127" s="30"/>
      <c r="M127" s="37"/>
      <c r="N127" s="37"/>
      <c r="O127" s="37"/>
      <c r="V127" s="63"/>
      <c r="Y127" s="63"/>
      <c r="AB127" s="63"/>
      <c r="AE127" s="63"/>
      <c r="AH127" s="84"/>
      <c r="AK127" s="89"/>
    </row>
    <row r="128" spans="7:37" s="2" customFormat="1" x14ac:dyDescent="0.3">
      <c r="G128" s="105"/>
      <c r="H128" s="30"/>
      <c r="M128" s="37"/>
      <c r="N128" s="37"/>
      <c r="O128" s="37"/>
      <c r="V128" s="63"/>
      <c r="Y128" s="63"/>
      <c r="AB128" s="63"/>
      <c r="AE128" s="63"/>
      <c r="AH128" s="84"/>
      <c r="AK128" s="89"/>
    </row>
    <row r="129" spans="7:37" s="2" customFormat="1" x14ac:dyDescent="0.3">
      <c r="G129" s="105"/>
      <c r="H129" s="30"/>
      <c r="M129" s="37"/>
      <c r="N129" s="37"/>
      <c r="O129" s="37"/>
      <c r="V129" s="63"/>
      <c r="Y129" s="63"/>
      <c r="AB129" s="63"/>
      <c r="AE129" s="63"/>
      <c r="AH129" s="84"/>
      <c r="AK129" s="89"/>
    </row>
    <row r="130" spans="7:37" s="2" customFormat="1" x14ac:dyDescent="0.3">
      <c r="G130" s="105"/>
      <c r="H130" s="30"/>
      <c r="M130" s="37"/>
      <c r="N130" s="37"/>
      <c r="O130" s="37"/>
      <c r="V130" s="63"/>
      <c r="Y130" s="63"/>
      <c r="AB130" s="63"/>
      <c r="AE130" s="63"/>
      <c r="AH130" s="84"/>
      <c r="AK130" s="89"/>
    </row>
    <row r="131" spans="7:37" s="2" customFormat="1" x14ac:dyDescent="0.3">
      <c r="G131" s="105"/>
      <c r="H131" s="30"/>
      <c r="M131" s="37"/>
      <c r="N131" s="37"/>
      <c r="O131" s="37"/>
      <c r="V131" s="63"/>
      <c r="Y131" s="63"/>
      <c r="AB131" s="63"/>
      <c r="AE131" s="63"/>
      <c r="AH131" s="84"/>
      <c r="AK131" s="89"/>
    </row>
    <row r="132" spans="7:37" s="2" customFormat="1" x14ac:dyDescent="0.3">
      <c r="G132" s="105"/>
      <c r="H132" s="30"/>
      <c r="M132" s="37"/>
      <c r="N132" s="37"/>
      <c r="O132" s="37"/>
      <c r="V132" s="63"/>
      <c r="Y132" s="63"/>
      <c r="AB132" s="63"/>
      <c r="AE132" s="63"/>
      <c r="AH132" s="84"/>
      <c r="AK132" s="89"/>
    </row>
    <row r="133" spans="7:37" s="2" customFormat="1" x14ac:dyDescent="0.3">
      <c r="G133" s="105"/>
      <c r="H133" s="30"/>
      <c r="M133" s="37"/>
      <c r="N133" s="37"/>
      <c r="O133" s="37"/>
      <c r="V133" s="63"/>
      <c r="Y133" s="63"/>
      <c r="AB133" s="63"/>
      <c r="AE133" s="63"/>
      <c r="AH133" s="84"/>
      <c r="AK133" s="89"/>
    </row>
    <row r="134" spans="7:37" s="2" customFormat="1" x14ac:dyDescent="0.3">
      <c r="G134" s="105"/>
      <c r="H134" s="30"/>
      <c r="M134" s="37"/>
      <c r="N134" s="37"/>
      <c r="O134" s="37"/>
      <c r="V134" s="63"/>
      <c r="Y134" s="63"/>
      <c r="AB134" s="63"/>
      <c r="AE134" s="63"/>
      <c r="AH134" s="84"/>
      <c r="AK134" s="89"/>
    </row>
    <row r="135" spans="7:37" s="2" customFormat="1" x14ac:dyDescent="0.3">
      <c r="G135" s="105"/>
      <c r="H135" s="30"/>
      <c r="M135" s="37"/>
      <c r="N135" s="37"/>
      <c r="O135" s="37"/>
      <c r="V135" s="63"/>
      <c r="Y135" s="63"/>
      <c r="AB135" s="63"/>
      <c r="AE135" s="63"/>
      <c r="AH135" s="84"/>
      <c r="AK135" s="89"/>
    </row>
    <row r="136" spans="7:37" s="2" customFormat="1" x14ac:dyDescent="0.3">
      <c r="G136" s="105"/>
      <c r="H136" s="30"/>
      <c r="M136" s="37"/>
      <c r="N136" s="37"/>
      <c r="O136" s="37"/>
      <c r="V136" s="63"/>
      <c r="Y136" s="63"/>
      <c r="AB136" s="63"/>
      <c r="AE136" s="63"/>
      <c r="AH136" s="84"/>
      <c r="AK136" s="89"/>
    </row>
    <row r="137" spans="7:37" s="2" customFormat="1" x14ac:dyDescent="0.3">
      <c r="G137" s="105"/>
      <c r="H137" s="30"/>
      <c r="M137" s="37"/>
      <c r="N137" s="37"/>
      <c r="O137" s="37"/>
      <c r="V137" s="63"/>
      <c r="Y137" s="63"/>
      <c r="AB137" s="63"/>
      <c r="AE137" s="63"/>
      <c r="AH137" s="84"/>
      <c r="AK137" s="89"/>
    </row>
    <row r="138" spans="7:37" s="2" customFormat="1" x14ac:dyDescent="0.3">
      <c r="G138" s="105"/>
      <c r="H138" s="30"/>
      <c r="M138" s="37"/>
      <c r="N138" s="37"/>
      <c r="O138" s="37"/>
      <c r="V138" s="63"/>
      <c r="Y138" s="63"/>
      <c r="AB138" s="63"/>
      <c r="AE138" s="63"/>
      <c r="AH138" s="84"/>
      <c r="AK138" s="89"/>
    </row>
    <row r="139" spans="7:37" s="2" customFormat="1" x14ac:dyDescent="0.3">
      <c r="G139" s="105"/>
      <c r="H139" s="30"/>
      <c r="M139" s="37"/>
      <c r="N139" s="37"/>
      <c r="O139" s="37"/>
      <c r="V139" s="63"/>
      <c r="Y139" s="63"/>
      <c r="AB139" s="63"/>
      <c r="AE139" s="63"/>
      <c r="AH139" s="84"/>
      <c r="AK139" s="89"/>
    </row>
    <row r="140" spans="7:37" s="2" customFormat="1" x14ac:dyDescent="0.3">
      <c r="G140" s="105"/>
      <c r="H140" s="30"/>
      <c r="M140" s="37"/>
      <c r="N140" s="37"/>
      <c r="O140" s="37"/>
      <c r="V140" s="63"/>
      <c r="Y140" s="63"/>
      <c r="AB140" s="63"/>
      <c r="AE140" s="63"/>
      <c r="AH140" s="84"/>
      <c r="AK140" s="89"/>
    </row>
    <row r="141" spans="7:37" s="2" customFormat="1" x14ac:dyDescent="0.3">
      <c r="G141" s="105"/>
      <c r="H141" s="30"/>
      <c r="M141" s="37"/>
      <c r="N141" s="37"/>
      <c r="O141" s="37"/>
      <c r="V141" s="63"/>
      <c r="Y141" s="63"/>
      <c r="AB141" s="63"/>
      <c r="AE141" s="63"/>
      <c r="AH141" s="84"/>
      <c r="AK141" s="89"/>
    </row>
    <row r="142" spans="7:37" s="2" customFormat="1" x14ac:dyDescent="0.3">
      <c r="G142" s="105"/>
      <c r="H142" s="30"/>
      <c r="M142" s="37"/>
      <c r="N142" s="37"/>
      <c r="O142" s="37"/>
      <c r="V142" s="63"/>
      <c r="Y142" s="63"/>
      <c r="AB142" s="63"/>
      <c r="AE142" s="63"/>
      <c r="AH142" s="84"/>
      <c r="AK142" s="89"/>
    </row>
    <row r="143" spans="7:37" s="2" customFormat="1" x14ac:dyDescent="0.3">
      <c r="G143" s="105"/>
      <c r="H143" s="30"/>
      <c r="M143" s="37"/>
      <c r="N143" s="37"/>
      <c r="O143" s="37"/>
      <c r="V143" s="63"/>
      <c r="Y143" s="63"/>
      <c r="AB143" s="63"/>
      <c r="AE143" s="63"/>
      <c r="AH143" s="84"/>
      <c r="AK143" s="89"/>
    </row>
    <row r="144" spans="7:37" s="2" customFormat="1" x14ac:dyDescent="0.3">
      <c r="G144" s="105"/>
      <c r="H144" s="30"/>
      <c r="M144" s="37"/>
      <c r="N144" s="37"/>
      <c r="O144" s="37"/>
      <c r="V144" s="63"/>
      <c r="Y144" s="63"/>
      <c r="AB144" s="63"/>
      <c r="AE144" s="63"/>
      <c r="AH144" s="84"/>
      <c r="AK144" s="89"/>
    </row>
    <row r="145" spans="7:37" s="2" customFormat="1" x14ac:dyDescent="0.3">
      <c r="G145" s="105"/>
      <c r="H145" s="30"/>
      <c r="M145" s="37"/>
      <c r="N145" s="37"/>
      <c r="O145" s="37"/>
      <c r="V145" s="63"/>
      <c r="Y145" s="63"/>
      <c r="AB145" s="63"/>
      <c r="AE145" s="63"/>
      <c r="AH145" s="84"/>
      <c r="AK145" s="89"/>
    </row>
    <row r="146" spans="7:37" s="2" customFormat="1" x14ac:dyDescent="0.3">
      <c r="G146" s="105"/>
      <c r="H146" s="30"/>
      <c r="M146" s="37"/>
      <c r="N146" s="37"/>
      <c r="O146" s="37"/>
      <c r="V146" s="63"/>
      <c r="Y146" s="63"/>
      <c r="AB146" s="63"/>
      <c r="AE146" s="63"/>
      <c r="AH146" s="84"/>
      <c r="AK146" s="89"/>
    </row>
    <row r="147" spans="7:37" s="2" customFormat="1" x14ac:dyDescent="0.3">
      <c r="G147" s="105"/>
      <c r="H147" s="30"/>
      <c r="M147" s="37"/>
      <c r="N147" s="37"/>
      <c r="O147" s="37"/>
      <c r="V147" s="63"/>
      <c r="Y147" s="63"/>
      <c r="AB147" s="63"/>
      <c r="AE147" s="63"/>
      <c r="AH147" s="84"/>
      <c r="AK147" s="89"/>
    </row>
    <row r="148" spans="7:37" s="2" customFormat="1" x14ac:dyDescent="0.3">
      <c r="G148" s="105"/>
      <c r="H148" s="30"/>
      <c r="M148" s="37"/>
      <c r="N148" s="37"/>
      <c r="O148" s="37"/>
      <c r="V148" s="63"/>
      <c r="Y148" s="63"/>
      <c r="AB148" s="63"/>
      <c r="AE148" s="63"/>
      <c r="AH148" s="84"/>
      <c r="AK148" s="89"/>
    </row>
    <row r="149" spans="7:37" s="2" customFormat="1" x14ac:dyDescent="0.3">
      <c r="G149" s="105"/>
      <c r="H149" s="30"/>
      <c r="M149" s="37"/>
      <c r="N149" s="37"/>
      <c r="O149" s="37"/>
      <c r="V149" s="63"/>
      <c r="Y149" s="63"/>
      <c r="AB149" s="63"/>
      <c r="AE149" s="63"/>
      <c r="AH149" s="84"/>
      <c r="AK149" s="89"/>
    </row>
    <row r="150" spans="7:37" s="2" customFormat="1" x14ac:dyDescent="0.3">
      <c r="G150" s="105"/>
      <c r="H150" s="30"/>
      <c r="M150" s="37"/>
      <c r="N150" s="37"/>
      <c r="O150" s="37"/>
      <c r="V150" s="63"/>
      <c r="Y150" s="63"/>
      <c r="AB150" s="63"/>
      <c r="AE150" s="63"/>
      <c r="AH150" s="84"/>
      <c r="AK150" s="89"/>
    </row>
    <row r="151" spans="7:37" s="2" customFormat="1" x14ac:dyDescent="0.3">
      <c r="G151" s="105"/>
      <c r="H151" s="30"/>
      <c r="M151" s="37"/>
      <c r="N151" s="37"/>
      <c r="O151" s="37"/>
      <c r="V151" s="63"/>
      <c r="Y151" s="63"/>
      <c r="AB151" s="63"/>
      <c r="AE151" s="63"/>
      <c r="AH151" s="84"/>
      <c r="AK151" s="89"/>
    </row>
    <row r="152" spans="7:37" s="2" customFormat="1" x14ac:dyDescent="0.3">
      <c r="G152" s="105"/>
      <c r="H152" s="30"/>
      <c r="M152" s="37"/>
      <c r="N152" s="37"/>
      <c r="O152" s="37"/>
      <c r="V152" s="63"/>
      <c r="Y152" s="63"/>
      <c r="AB152" s="63"/>
      <c r="AE152" s="63"/>
      <c r="AH152" s="84"/>
      <c r="AK152" s="89"/>
    </row>
    <row r="153" spans="7:37" s="2" customFormat="1" x14ac:dyDescent="0.3">
      <c r="G153" s="105"/>
      <c r="H153" s="30"/>
      <c r="M153" s="37"/>
      <c r="N153" s="37"/>
      <c r="O153" s="37"/>
      <c r="V153" s="63"/>
      <c r="Y153" s="63"/>
      <c r="AB153" s="63"/>
      <c r="AE153" s="63"/>
      <c r="AH153" s="84"/>
      <c r="AK153" s="89"/>
    </row>
    <row r="154" spans="7:37" s="2" customFormat="1" x14ac:dyDescent="0.3">
      <c r="G154" s="105"/>
      <c r="H154" s="30"/>
      <c r="M154" s="37"/>
      <c r="N154" s="37"/>
      <c r="O154" s="37"/>
      <c r="V154" s="63"/>
      <c r="Y154" s="63"/>
      <c r="AB154" s="63"/>
      <c r="AE154" s="63"/>
      <c r="AH154" s="84"/>
      <c r="AK154" s="89"/>
    </row>
    <row r="155" spans="7:37" s="2" customFormat="1" x14ac:dyDescent="0.3">
      <c r="G155" s="105"/>
      <c r="H155" s="30"/>
      <c r="M155" s="37"/>
      <c r="N155" s="37"/>
      <c r="O155" s="37"/>
      <c r="V155" s="63"/>
      <c r="Y155" s="63"/>
      <c r="AB155" s="63"/>
      <c r="AE155" s="63"/>
      <c r="AH155" s="84"/>
      <c r="AK155" s="89"/>
    </row>
    <row r="156" spans="7:37" s="2" customFormat="1" x14ac:dyDescent="0.3">
      <c r="G156" s="105"/>
      <c r="H156" s="30"/>
      <c r="M156" s="37"/>
      <c r="N156" s="37"/>
      <c r="O156" s="37"/>
      <c r="V156" s="63"/>
      <c r="Y156" s="63"/>
      <c r="AB156" s="63"/>
      <c r="AE156" s="63"/>
      <c r="AH156" s="84"/>
      <c r="AK156" s="89"/>
    </row>
    <row r="157" spans="7:37" s="2" customFormat="1" x14ac:dyDescent="0.3">
      <c r="G157" s="105"/>
      <c r="H157" s="30"/>
      <c r="M157" s="37"/>
      <c r="N157" s="37"/>
      <c r="O157" s="37"/>
      <c r="V157" s="63"/>
      <c r="Y157" s="63"/>
      <c r="AB157" s="63"/>
      <c r="AE157" s="63"/>
      <c r="AH157" s="84"/>
      <c r="AK157" s="89"/>
    </row>
    <row r="158" spans="7:37" s="2" customFormat="1" x14ac:dyDescent="0.3">
      <c r="G158" s="105"/>
      <c r="H158" s="30"/>
      <c r="M158" s="37"/>
      <c r="N158" s="37"/>
      <c r="O158" s="37"/>
      <c r="V158" s="63"/>
      <c r="Y158" s="63"/>
      <c r="AB158" s="63"/>
      <c r="AE158" s="63"/>
      <c r="AH158" s="84"/>
      <c r="AK158" s="89"/>
    </row>
    <row r="159" spans="7:37" s="2" customFormat="1" x14ac:dyDescent="0.3">
      <c r="G159" s="105"/>
      <c r="H159" s="30"/>
      <c r="M159" s="37"/>
      <c r="N159" s="37"/>
      <c r="O159" s="37"/>
      <c r="V159" s="63"/>
      <c r="Y159" s="63"/>
      <c r="AB159" s="63"/>
      <c r="AE159" s="63"/>
      <c r="AH159" s="84"/>
      <c r="AK159" s="89"/>
    </row>
    <row r="160" spans="7:37" s="2" customFormat="1" x14ac:dyDescent="0.3">
      <c r="G160" s="105"/>
      <c r="H160" s="30"/>
      <c r="M160" s="37"/>
      <c r="N160" s="37"/>
      <c r="O160" s="37"/>
      <c r="V160" s="63"/>
      <c r="Y160" s="63"/>
      <c r="AB160" s="63"/>
      <c r="AE160" s="63"/>
      <c r="AH160" s="84"/>
      <c r="AK160" s="89"/>
    </row>
    <row r="161" spans="7:37" s="2" customFormat="1" x14ac:dyDescent="0.3">
      <c r="G161" s="105"/>
      <c r="H161" s="30"/>
      <c r="M161" s="37"/>
      <c r="N161" s="37"/>
      <c r="O161" s="37"/>
      <c r="V161" s="63"/>
      <c r="Y161" s="63"/>
      <c r="AB161" s="63"/>
      <c r="AE161" s="63"/>
      <c r="AH161" s="84"/>
      <c r="AK161" s="89"/>
    </row>
    <row r="162" spans="7:37" s="2" customFormat="1" x14ac:dyDescent="0.3">
      <c r="G162" s="105"/>
      <c r="H162" s="30"/>
      <c r="M162" s="37"/>
      <c r="N162" s="37"/>
      <c r="O162" s="37"/>
      <c r="V162" s="63"/>
      <c r="Y162" s="63"/>
      <c r="AB162" s="63"/>
      <c r="AE162" s="63"/>
      <c r="AH162" s="84"/>
      <c r="AK162" s="89"/>
    </row>
    <row r="163" spans="7:37" s="2" customFormat="1" x14ac:dyDescent="0.3">
      <c r="G163" s="105"/>
      <c r="H163" s="30"/>
      <c r="M163" s="37"/>
      <c r="N163" s="37"/>
      <c r="O163" s="37"/>
      <c r="V163" s="63"/>
      <c r="Y163" s="63"/>
      <c r="AB163" s="63"/>
      <c r="AE163" s="63"/>
      <c r="AH163" s="84"/>
      <c r="AK163" s="89"/>
    </row>
    <row r="164" spans="7:37" s="2" customFormat="1" x14ac:dyDescent="0.3">
      <c r="G164" s="105"/>
      <c r="H164" s="30"/>
      <c r="M164" s="37"/>
      <c r="N164" s="37"/>
      <c r="O164" s="37"/>
      <c r="V164" s="63"/>
      <c r="Y164" s="63"/>
      <c r="AB164" s="63"/>
      <c r="AE164" s="63"/>
      <c r="AH164" s="84"/>
      <c r="AK164" s="89"/>
    </row>
    <row r="165" spans="7:37" s="2" customFormat="1" x14ac:dyDescent="0.3">
      <c r="G165" s="105"/>
      <c r="H165" s="30"/>
      <c r="M165" s="37"/>
      <c r="N165" s="37"/>
      <c r="O165" s="37"/>
      <c r="V165" s="63"/>
      <c r="Y165" s="63"/>
      <c r="AB165" s="63"/>
      <c r="AE165" s="63"/>
      <c r="AH165" s="84"/>
      <c r="AK165" s="89"/>
    </row>
    <row r="166" spans="7:37" s="2" customFormat="1" x14ac:dyDescent="0.3">
      <c r="G166" s="105"/>
      <c r="H166" s="30"/>
      <c r="M166" s="37"/>
      <c r="N166" s="37"/>
      <c r="O166" s="37"/>
      <c r="V166" s="63"/>
      <c r="Y166" s="63"/>
      <c r="AB166" s="63"/>
      <c r="AE166" s="63"/>
      <c r="AH166" s="84"/>
      <c r="AK166" s="89"/>
    </row>
    <row r="167" spans="7:37" s="2" customFormat="1" x14ac:dyDescent="0.3">
      <c r="G167" s="105"/>
      <c r="H167" s="30"/>
      <c r="M167" s="37"/>
      <c r="N167" s="37"/>
      <c r="O167" s="37"/>
      <c r="V167" s="63"/>
      <c r="Y167" s="63"/>
      <c r="AB167" s="63"/>
      <c r="AE167" s="63"/>
      <c r="AH167" s="84"/>
      <c r="AK167" s="89"/>
    </row>
    <row r="168" spans="7:37" s="2" customFormat="1" x14ac:dyDescent="0.3">
      <c r="G168" s="105"/>
      <c r="H168" s="30"/>
      <c r="M168" s="37"/>
      <c r="N168" s="37"/>
      <c r="O168" s="37"/>
      <c r="V168" s="63"/>
      <c r="Y168" s="63"/>
      <c r="AB168" s="63"/>
      <c r="AE168" s="63"/>
      <c r="AH168" s="84"/>
      <c r="AK168" s="89"/>
    </row>
    <row r="169" spans="7:37" s="2" customFormat="1" x14ac:dyDescent="0.3">
      <c r="G169" s="105"/>
      <c r="H169" s="30"/>
      <c r="M169" s="37"/>
      <c r="N169" s="37"/>
      <c r="O169" s="37"/>
      <c r="V169" s="63"/>
      <c r="Y169" s="63"/>
      <c r="AB169" s="63"/>
      <c r="AE169" s="63"/>
      <c r="AH169" s="84"/>
      <c r="AK169" s="89"/>
    </row>
    <row r="170" spans="7:37" s="2" customFormat="1" x14ac:dyDescent="0.3">
      <c r="G170" s="105"/>
      <c r="H170" s="30"/>
      <c r="M170" s="37"/>
      <c r="N170" s="37"/>
      <c r="O170" s="37"/>
      <c r="V170" s="63"/>
      <c r="Y170" s="63"/>
      <c r="AB170" s="63"/>
      <c r="AE170" s="63"/>
      <c r="AH170" s="84"/>
      <c r="AK170" s="89"/>
    </row>
    <row r="171" spans="7:37" s="2" customFormat="1" x14ac:dyDescent="0.3">
      <c r="G171" s="105"/>
      <c r="H171" s="30"/>
      <c r="M171" s="37"/>
      <c r="N171" s="37"/>
      <c r="O171" s="37"/>
      <c r="V171" s="63"/>
      <c r="Y171" s="63"/>
      <c r="AB171" s="63"/>
      <c r="AE171" s="63"/>
      <c r="AH171" s="84"/>
      <c r="AK171" s="89"/>
    </row>
    <row r="172" spans="7:37" s="2" customFormat="1" x14ac:dyDescent="0.3">
      <c r="G172" s="105"/>
      <c r="H172" s="30"/>
      <c r="M172" s="37"/>
      <c r="N172" s="37"/>
      <c r="O172" s="37"/>
      <c r="V172" s="63"/>
      <c r="Y172" s="63"/>
      <c r="AB172" s="63"/>
      <c r="AE172" s="63"/>
      <c r="AH172" s="84"/>
      <c r="AK172" s="89"/>
    </row>
    <row r="173" spans="7:37" s="2" customFormat="1" x14ac:dyDescent="0.3">
      <c r="G173" s="105"/>
      <c r="H173" s="30"/>
      <c r="M173" s="37"/>
      <c r="N173" s="37"/>
      <c r="O173" s="37"/>
      <c r="V173" s="63"/>
      <c r="Y173" s="63"/>
      <c r="AB173" s="63"/>
      <c r="AE173" s="63"/>
      <c r="AH173" s="84"/>
      <c r="AK173" s="89"/>
    </row>
    <row r="174" spans="7:37" s="2" customFormat="1" x14ac:dyDescent="0.3">
      <c r="G174" s="105"/>
      <c r="H174" s="30"/>
      <c r="M174" s="37"/>
      <c r="N174" s="37"/>
      <c r="O174" s="37"/>
      <c r="V174" s="63"/>
      <c r="Y174" s="63"/>
      <c r="AB174" s="63"/>
      <c r="AE174" s="63"/>
      <c r="AH174" s="84"/>
      <c r="AK174" s="89"/>
    </row>
    <row r="175" spans="7:37" s="2" customFormat="1" x14ac:dyDescent="0.3">
      <c r="G175" s="105"/>
      <c r="H175" s="30"/>
      <c r="M175" s="37"/>
      <c r="N175" s="37"/>
      <c r="O175" s="37"/>
      <c r="V175" s="63"/>
      <c r="Y175" s="63"/>
      <c r="AB175" s="63"/>
      <c r="AE175" s="63"/>
      <c r="AH175" s="84"/>
      <c r="AK175" s="89"/>
    </row>
    <row r="176" spans="7:37" s="2" customFormat="1" x14ac:dyDescent="0.3">
      <c r="G176" s="105"/>
      <c r="H176" s="30"/>
      <c r="M176" s="37"/>
      <c r="N176" s="37"/>
      <c r="O176" s="37"/>
      <c r="V176" s="63"/>
      <c r="Y176" s="63"/>
      <c r="AB176" s="63"/>
      <c r="AE176" s="63"/>
      <c r="AH176" s="84"/>
      <c r="AK176" s="89"/>
    </row>
    <row r="177" spans="7:37" s="2" customFormat="1" x14ac:dyDescent="0.3">
      <c r="G177" s="105"/>
      <c r="H177" s="30"/>
      <c r="M177" s="37"/>
      <c r="N177" s="37"/>
      <c r="O177" s="37"/>
      <c r="V177" s="63"/>
      <c r="Y177" s="63"/>
      <c r="AB177" s="63"/>
      <c r="AE177" s="63"/>
      <c r="AH177" s="84"/>
      <c r="AK177" s="89"/>
    </row>
    <row r="178" spans="7:37" s="2" customFormat="1" x14ac:dyDescent="0.3">
      <c r="G178" s="105"/>
      <c r="H178" s="30"/>
      <c r="M178" s="37"/>
      <c r="N178" s="37"/>
      <c r="O178" s="37"/>
      <c r="V178" s="63"/>
      <c r="Y178" s="63"/>
      <c r="AB178" s="63"/>
      <c r="AE178" s="63"/>
      <c r="AH178" s="84"/>
      <c r="AK178" s="89"/>
    </row>
    <row r="179" spans="7:37" s="2" customFormat="1" x14ac:dyDescent="0.3">
      <c r="G179" s="105"/>
      <c r="H179" s="30"/>
      <c r="M179" s="37"/>
      <c r="N179" s="37"/>
      <c r="O179" s="37"/>
      <c r="V179" s="63"/>
      <c r="Y179" s="63"/>
      <c r="AB179" s="63"/>
      <c r="AE179" s="63"/>
      <c r="AH179" s="84"/>
      <c r="AK179" s="89"/>
    </row>
    <row r="180" spans="7:37" s="2" customFormat="1" x14ac:dyDescent="0.3">
      <c r="G180" s="105"/>
      <c r="H180" s="30"/>
      <c r="M180" s="37"/>
      <c r="N180" s="37"/>
      <c r="O180" s="37"/>
      <c r="V180" s="63"/>
      <c r="Y180" s="63"/>
      <c r="AB180" s="63"/>
      <c r="AE180" s="63"/>
      <c r="AH180" s="84"/>
      <c r="AK180" s="89"/>
    </row>
    <row r="181" spans="7:37" s="2" customFormat="1" x14ac:dyDescent="0.3">
      <c r="G181" s="105"/>
      <c r="H181" s="30"/>
      <c r="M181" s="37"/>
      <c r="N181" s="37"/>
      <c r="O181" s="37"/>
      <c r="V181" s="63"/>
      <c r="Y181" s="63"/>
      <c r="AB181" s="63"/>
      <c r="AE181" s="63"/>
      <c r="AH181" s="84"/>
      <c r="AK181" s="89"/>
    </row>
    <row r="182" spans="7:37" s="2" customFormat="1" x14ac:dyDescent="0.3">
      <c r="G182" s="105"/>
      <c r="H182" s="30"/>
      <c r="M182" s="37"/>
      <c r="N182" s="37"/>
      <c r="O182" s="37"/>
      <c r="V182" s="63"/>
      <c r="Y182" s="63"/>
      <c r="AB182" s="63"/>
      <c r="AE182" s="63"/>
      <c r="AH182" s="84"/>
      <c r="AK182" s="89"/>
    </row>
    <row r="183" spans="7:37" s="2" customFormat="1" x14ac:dyDescent="0.3">
      <c r="G183" s="105"/>
      <c r="H183" s="30"/>
      <c r="M183" s="37"/>
      <c r="N183" s="37"/>
      <c r="O183" s="37"/>
      <c r="V183" s="63"/>
      <c r="Y183" s="63"/>
      <c r="AB183" s="63"/>
      <c r="AE183" s="63"/>
      <c r="AH183" s="84"/>
      <c r="AK183" s="89"/>
    </row>
    <row r="184" spans="7:37" s="2" customFormat="1" x14ac:dyDescent="0.3">
      <c r="G184" s="105"/>
      <c r="H184" s="30"/>
      <c r="M184" s="37"/>
      <c r="N184" s="37"/>
      <c r="O184" s="37"/>
      <c r="V184" s="63"/>
      <c r="Y184" s="63"/>
      <c r="AB184" s="63"/>
      <c r="AE184" s="63"/>
      <c r="AH184" s="84"/>
      <c r="AK184" s="89"/>
    </row>
    <row r="185" spans="7:37" s="2" customFormat="1" x14ac:dyDescent="0.3">
      <c r="G185" s="105"/>
      <c r="H185" s="30"/>
      <c r="M185" s="37"/>
      <c r="N185" s="37"/>
      <c r="O185" s="37"/>
      <c r="V185" s="63"/>
      <c r="Y185" s="63"/>
      <c r="AB185" s="63"/>
      <c r="AE185" s="63"/>
      <c r="AH185" s="84"/>
      <c r="AK185" s="89"/>
    </row>
    <row r="186" spans="7:37" s="2" customFormat="1" x14ac:dyDescent="0.3">
      <c r="G186" s="105"/>
      <c r="H186" s="30"/>
      <c r="M186" s="37"/>
      <c r="N186" s="37"/>
      <c r="O186" s="37"/>
      <c r="V186" s="63"/>
      <c r="Y186" s="63"/>
      <c r="AB186" s="63"/>
      <c r="AE186" s="63"/>
      <c r="AH186" s="84"/>
      <c r="AK186" s="89"/>
    </row>
    <row r="187" spans="7:37" s="2" customFormat="1" x14ac:dyDescent="0.3">
      <c r="G187" s="105"/>
      <c r="H187" s="30"/>
      <c r="M187" s="37"/>
      <c r="N187" s="37"/>
      <c r="O187" s="37"/>
      <c r="V187" s="63"/>
      <c r="Y187" s="63"/>
      <c r="AB187" s="63"/>
      <c r="AE187" s="63"/>
      <c r="AH187" s="84"/>
      <c r="AK187" s="89"/>
    </row>
    <row r="188" spans="7:37" s="2" customFormat="1" x14ac:dyDescent="0.3">
      <c r="G188" s="105"/>
      <c r="H188" s="30"/>
      <c r="M188" s="37"/>
      <c r="N188" s="37"/>
      <c r="O188" s="37"/>
      <c r="V188" s="63"/>
      <c r="Y188" s="63"/>
      <c r="AB188" s="63"/>
      <c r="AE188" s="63"/>
      <c r="AH188" s="84"/>
      <c r="AK188" s="89"/>
    </row>
    <row r="189" spans="7:37" s="2" customFormat="1" x14ac:dyDescent="0.3">
      <c r="G189" s="105"/>
      <c r="H189" s="30"/>
      <c r="M189" s="37"/>
      <c r="N189" s="37"/>
      <c r="O189" s="37"/>
      <c r="V189" s="63"/>
      <c r="Y189" s="63"/>
      <c r="AB189" s="63"/>
      <c r="AE189" s="63"/>
      <c r="AH189" s="84"/>
      <c r="AK189" s="89"/>
    </row>
    <row r="190" spans="7:37" s="2" customFormat="1" x14ac:dyDescent="0.3">
      <c r="G190" s="105"/>
      <c r="H190" s="30"/>
      <c r="M190" s="37"/>
      <c r="N190" s="37"/>
      <c r="O190" s="37"/>
      <c r="V190" s="63"/>
      <c r="Y190" s="63"/>
      <c r="AB190" s="63"/>
      <c r="AE190" s="63"/>
      <c r="AH190" s="84"/>
      <c r="AK190" s="89"/>
    </row>
    <row r="191" spans="7:37" s="2" customFormat="1" x14ac:dyDescent="0.3">
      <c r="G191" s="105"/>
      <c r="H191" s="30"/>
      <c r="M191" s="37"/>
      <c r="N191" s="37"/>
      <c r="O191" s="37"/>
      <c r="V191" s="63"/>
      <c r="Y191" s="63"/>
      <c r="AB191" s="63"/>
      <c r="AE191" s="63"/>
      <c r="AH191" s="84"/>
      <c r="AK191" s="89"/>
    </row>
    <row r="192" spans="7:37" s="2" customFormat="1" x14ac:dyDescent="0.3">
      <c r="G192" s="105"/>
      <c r="H192" s="30"/>
      <c r="M192" s="37"/>
      <c r="N192" s="37"/>
      <c r="O192" s="37"/>
      <c r="V192" s="63"/>
      <c r="Y192" s="63"/>
      <c r="AB192" s="63"/>
      <c r="AE192" s="63"/>
      <c r="AH192" s="84"/>
      <c r="AK192" s="89"/>
    </row>
    <row r="193" spans="7:37" s="2" customFormat="1" x14ac:dyDescent="0.3">
      <c r="G193" s="105"/>
      <c r="H193" s="30"/>
      <c r="M193" s="37"/>
      <c r="N193" s="37"/>
      <c r="O193" s="37"/>
      <c r="V193" s="63"/>
      <c r="Y193" s="63"/>
      <c r="AB193" s="63"/>
      <c r="AE193" s="63"/>
      <c r="AH193" s="84"/>
      <c r="AK193" s="89"/>
    </row>
    <row r="194" spans="7:37" s="2" customFormat="1" x14ac:dyDescent="0.3">
      <c r="G194" s="105"/>
      <c r="H194" s="30"/>
      <c r="M194" s="37"/>
      <c r="N194" s="37"/>
      <c r="O194" s="37"/>
      <c r="V194" s="63"/>
      <c r="Y194" s="63"/>
      <c r="AB194" s="63"/>
      <c r="AE194" s="63"/>
      <c r="AH194" s="84"/>
      <c r="AK194" s="89"/>
    </row>
    <row r="195" spans="7:37" s="2" customFormat="1" x14ac:dyDescent="0.3">
      <c r="G195" s="105"/>
      <c r="H195" s="30"/>
      <c r="M195" s="37"/>
      <c r="N195" s="37"/>
      <c r="O195" s="37"/>
      <c r="V195" s="63"/>
      <c r="Y195" s="63"/>
      <c r="AB195" s="63"/>
      <c r="AE195" s="63"/>
      <c r="AH195" s="84"/>
      <c r="AK195" s="89"/>
    </row>
    <row r="196" spans="7:37" s="2" customFormat="1" x14ac:dyDescent="0.3">
      <c r="G196" s="105"/>
      <c r="H196" s="30"/>
      <c r="M196" s="37"/>
      <c r="N196" s="37"/>
      <c r="O196" s="37"/>
      <c r="V196" s="63"/>
      <c r="Y196" s="63"/>
      <c r="AB196" s="63"/>
      <c r="AE196" s="63"/>
      <c r="AH196" s="84"/>
      <c r="AK196" s="89"/>
    </row>
    <row r="197" spans="7:37" s="2" customFormat="1" x14ac:dyDescent="0.3">
      <c r="G197" s="105"/>
      <c r="H197" s="30"/>
      <c r="M197" s="37"/>
      <c r="N197" s="37"/>
      <c r="O197" s="37"/>
      <c r="V197" s="63"/>
      <c r="Y197" s="63"/>
      <c r="AB197" s="63"/>
      <c r="AE197" s="63"/>
      <c r="AH197" s="84"/>
      <c r="AK197" s="89"/>
    </row>
    <row r="198" spans="7:37" s="2" customFormat="1" x14ac:dyDescent="0.3">
      <c r="G198" s="105"/>
      <c r="H198" s="30"/>
      <c r="M198" s="37"/>
      <c r="N198" s="37"/>
      <c r="O198" s="37"/>
      <c r="V198" s="63"/>
      <c r="Y198" s="63"/>
      <c r="AB198" s="63"/>
      <c r="AE198" s="63"/>
      <c r="AH198" s="84"/>
      <c r="AK198" s="89"/>
    </row>
    <row r="199" spans="7:37" s="2" customFormat="1" x14ac:dyDescent="0.3">
      <c r="G199" s="105"/>
      <c r="H199" s="30"/>
      <c r="M199" s="37"/>
      <c r="N199" s="37"/>
      <c r="O199" s="37"/>
      <c r="V199" s="63"/>
      <c r="Y199" s="63"/>
      <c r="AB199" s="63"/>
      <c r="AE199" s="63"/>
      <c r="AH199" s="84"/>
      <c r="AK199" s="89"/>
    </row>
    <row r="200" spans="7:37" s="2" customFormat="1" x14ac:dyDescent="0.3">
      <c r="G200" s="105"/>
      <c r="H200" s="30"/>
      <c r="M200" s="37"/>
      <c r="N200" s="37"/>
      <c r="O200" s="37"/>
      <c r="V200" s="63"/>
      <c r="Y200" s="63"/>
      <c r="AB200" s="63"/>
      <c r="AE200" s="63"/>
      <c r="AH200" s="84"/>
      <c r="AK200" s="89"/>
    </row>
    <row r="201" spans="7:37" s="2" customFormat="1" x14ac:dyDescent="0.3">
      <c r="G201" s="105"/>
      <c r="H201" s="30"/>
      <c r="M201" s="37"/>
      <c r="N201" s="37"/>
      <c r="O201" s="37"/>
      <c r="V201" s="63"/>
      <c r="Y201" s="63"/>
      <c r="AB201" s="63"/>
      <c r="AE201" s="63"/>
      <c r="AH201" s="84"/>
      <c r="AK201" s="89"/>
    </row>
    <row r="202" spans="7:37" s="2" customFormat="1" x14ac:dyDescent="0.3">
      <c r="G202" s="105"/>
      <c r="H202" s="30"/>
      <c r="M202" s="37"/>
      <c r="N202" s="37"/>
      <c r="O202" s="37"/>
      <c r="V202" s="63"/>
      <c r="Y202" s="63"/>
      <c r="AB202" s="63"/>
      <c r="AE202" s="63"/>
      <c r="AH202" s="84"/>
      <c r="AK202" s="89"/>
    </row>
    <row r="203" spans="7:37" s="2" customFormat="1" x14ac:dyDescent="0.3">
      <c r="G203" s="105"/>
      <c r="H203" s="30"/>
      <c r="M203" s="37"/>
      <c r="N203" s="37"/>
      <c r="O203" s="37"/>
      <c r="V203" s="63"/>
      <c r="Y203" s="63"/>
      <c r="AB203" s="63"/>
      <c r="AE203" s="63"/>
      <c r="AH203" s="84"/>
      <c r="AK203" s="89"/>
    </row>
    <row r="204" spans="7:37" s="2" customFormat="1" x14ac:dyDescent="0.3">
      <c r="G204" s="105"/>
      <c r="H204" s="30"/>
      <c r="M204" s="37"/>
      <c r="N204" s="37"/>
      <c r="O204" s="37"/>
      <c r="V204" s="63"/>
      <c r="Y204" s="63"/>
      <c r="AB204" s="63"/>
      <c r="AE204" s="63"/>
      <c r="AH204" s="84"/>
      <c r="AK204" s="89"/>
    </row>
    <row r="205" spans="7:37" s="2" customFormat="1" x14ac:dyDescent="0.3">
      <c r="G205" s="105"/>
      <c r="H205" s="30"/>
      <c r="M205" s="37"/>
      <c r="N205" s="37"/>
      <c r="O205" s="37"/>
      <c r="V205" s="63"/>
      <c r="Y205" s="63"/>
      <c r="AB205" s="63"/>
      <c r="AE205" s="63"/>
      <c r="AH205" s="84"/>
      <c r="AK205" s="89"/>
    </row>
    <row r="206" spans="7:37" s="2" customFormat="1" x14ac:dyDescent="0.3">
      <c r="G206" s="105"/>
      <c r="H206" s="30"/>
      <c r="M206" s="37"/>
      <c r="N206" s="37"/>
      <c r="O206" s="37"/>
      <c r="V206" s="63"/>
      <c r="Y206" s="63"/>
      <c r="AB206" s="63"/>
      <c r="AE206" s="63"/>
      <c r="AH206" s="84"/>
      <c r="AK206" s="89"/>
    </row>
    <row r="207" spans="7:37" s="2" customFormat="1" x14ac:dyDescent="0.3">
      <c r="G207" s="105"/>
      <c r="H207" s="30"/>
      <c r="M207" s="37"/>
      <c r="N207" s="37"/>
      <c r="O207" s="37"/>
      <c r="V207" s="63"/>
      <c r="Y207" s="63"/>
      <c r="AB207" s="63"/>
      <c r="AE207" s="63"/>
      <c r="AH207" s="84"/>
      <c r="AK207" s="89"/>
    </row>
    <row r="208" spans="7:37" s="2" customFormat="1" x14ac:dyDescent="0.3">
      <c r="G208" s="105"/>
      <c r="H208" s="30"/>
      <c r="M208" s="37"/>
      <c r="N208" s="37"/>
      <c r="O208" s="37"/>
      <c r="V208" s="63"/>
      <c r="Y208" s="63"/>
      <c r="AB208" s="63"/>
      <c r="AE208" s="63"/>
      <c r="AH208" s="84"/>
      <c r="AK208" s="89"/>
    </row>
    <row r="209" spans="7:37" s="2" customFormat="1" x14ac:dyDescent="0.3">
      <c r="G209" s="105"/>
      <c r="H209" s="30"/>
      <c r="M209" s="37"/>
      <c r="N209" s="37"/>
      <c r="O209" s="37"/>
      <c r="V209" s="63"/>
      <c r="Y209" s="63"/>
      <c r="AB209" s="63"/>
      <c r="AE209" s="63"/>
      <c r="AH209" s="84"/>
      <c r="AK209" s="89"/>
    </row>
    <row r="210" spans="7:37" s="2" customFormat="1" x14ac:dyDescent="0.3">
      <c r="G210" s="105"/>
      <c r="H210" s="30"/>
      <c r="M210" s="37"/>
      <c r="N210" s="37"/>
      <c r="O210" s="37"/>
      <c r="V210" s="63"/>
      <c r="Y210" s="63"/>
      <c r="AB210" s="63"/>
      <c r="AE210" s="63"/>
      <c r="AH210" s="84"/>
      <c r="AK210" s="89"/>
    </row>
    <row r="211" spans="7:37" s="2" customFormat="1" x14ac:dyDescent="0.3">
      <c r="G211" s="105"/>
      <c r="H211" s="30"/>
      <c r="M211" s="37"/>
      <c r="N211" s="37"/>
      <c r="O211" s="37"/>
      <c r="V211" s="63"/>
      <c r="Y211" s="63"/>
      <c r="AB211" s="63"/>
      <c r="AE211" s="63"/>
      <c r="AH211" s="84"/>
      <c r="AK211" s="89"/>
    </row>
    <row r="212" spans="7:37" s="2" customFormat="1" x14ac:dyDescent="0.3">
      <c r="G212" s="105"/>
      <c r="H212" s="30"/>
      <c r="M212" s="37"/>
      <c r="N212" s="37"/>
      <c r="O212" s="37"/>
      <c r="V212" s="63"/>
      <c r="Y212" s="63"/>
      <c r="AB212" s="63"/>
      <c r="AE212" s="63"/>
      <c r="AH212" s="84"/>
      <c r="AK212" s="89"/>
    </row>
    <row r="213" spans="7:37" s="2" customFormat="1" x14ac:dyDescent="0.3">
      <c r="G213" s="105"/>
      <c r="H213" s="30"/>
      <c r="M213" s="37"/>
      <c r="N213" s="37"/>
      <c r="O213" s="37"/>
      <c r="V213" s="63"/>
      <c r="Y213" s="63"/>
      <c r="AB213" s="63"/>
      <c r="AE213" s="63"/>
      <c r="AH213" s="84"/>
      <c r="AK213" s="89"/>
    </row>
    <row r="214" spans="7:37" s="2" customFormat="1" x14ac:dyDescent="0.3">
      <c r="G214" s="105"/>
      <c r="H214" s="30"/>
      <c r="M214" s="37"/>
      <c r="N214" s="37"/>
      <c r="O214" s="37"/>
      <c r="V214" s="63"/>
      <c r="Y214" s="63"/>
      <c r="AB214" s="63"/>
      <c r="AE214" s="63"/>
      <c r="AH214" s="84"/>
      <c r="AK214" s="89"/>
    </row>
    <row r="215" spans="7:37" s="2" customFormat="1" x14ac:dyDescent="0.3">
      <c r="G215" s="105"/>
      <c r="H215" s="30"/>
      <c r="M215" s="37"/>
      <c r="N215" s="37"/>
      <c r="O215" s="37"/>
      <c r="V215" s="63"/>
      <c r="Y215" s="63"/>
      <c r="AB215" s="63"/>
      <c r="AE215" s="63"/>
      <c r="AH215" s="84"/>
      <c r="AK215" s="89"/>
    </row>
    <row r="216" spans="7:37" s="2" customFormat="1" x14ac:dyDescent="0.3">
      <c r="G216" s="105"/>
      <c r="H216" s="30"/>
      <c r="M216" s="37"/>
      <c r="N216" s="37"/>
      <c r="O216" s="37"/>
      <c r="V216" s="63"/>
      <c r="Y216" s="63"/>
      <c r="AB216" s="63"/>
      <c r="AE216" s="63"/>
      <c r="AH216" s="84"/>
      <c r="AK216" s="89"/>
    </row>
    <row r="217" spans="7:37" s="2" customFormat="1" x14ac:dyDescent="0.3">
      <c r="G217" s="105"/>
      <c r="H217" s="30"/>
      <c r="M217" s="37"/>
      <c r="N217" s="37"/>
      <c r="O217" s="37"/>
      <c r="V217" s="63"/>
      <c r="Y217" s="63"/>
      <c r="AB217" s="63"/>
      <c r="AE217" s="63"/>
      <c r="AH217" s="84"/>
      <c r="AK217" s="89"/>
    </row>
    <row r="218" spans="7:37" s="2" customFormat="1" x14ac:dyDescent="0.3">
      <c r="G218" s="105"/>
      <c r="H218" s="30"/>
      <c r="M218" s="37"/>
      <c r="N218" s="37"/>
      <c r="O218" s="37"/>
      <c r="V218" s="63"/>
      <c r="Y218" s="63"/>
      <c r="AB218" s="63"/>
      <c r="AE218" s="63"/>
      <c r="AH218" s="84"/>
      <c r="AK218" s="89"/>
    </row>
    <row r="219" spans="7:37" s="2" customFormat="1" x14ac:dyDescent="0.3">
      <c r="G219" s="105"/>
      <c r="H219" s="30"/>
      <c r="M219" s="37"/>
      <c r="N219" s="37"/>
      <c r="O219" s="37"/>
      <c r="V219" s="63"/>
      <c r="Y219" s="63"/>
      <c r="AB219" s="63"/>
      <c r="AE219" s="63"/>
      <c r="AH219" s="84"/>
      <c r="AK219" s="89"/>
    </row>
    <row r="220" spans="7:37" s="2" customFormat="1" x14ac:dyDescent="0.3">
      <c r="G220" s="105"/>
      <c r="H220" s="30"/>
      <c r="M220" s="37"/>
      <c r="N220" s="37"/>
      <c r="O220" s="37"/>
      <c r="V220" s="63"/>
      <c r="Y220" s="63"/>
      <c r="AB220" s="63"/>
      <c r="AE220" s="63"/>
      <c r="AH220" s="84"/>
      <c r="AK220" s="89"/>
    </row>
    <row r="221" spans="7:37" s="2" customFormat="1" x14ac:dyDescent="0.3">
      <c r="G221" s="105"/>
      <c r="H221" s="30"/>
      <c r="M221" s="37"/>
      <c r="N221" s="37"/>
      <c r="O221" s="37"/>
      <c r="V221" s="63"/>
      <c r="Y221" s="63"/>
      <c r="AB221" s="63"/>
      <c r="AE221" s="63"/>
      <c r="AH221" s="84"/>
      <c r="AK221" s="89"/>
    </row>
    <row r="222" spans="7:37" s="2" customFormat="1" x14ac:dyDescent="0.3">
      <c r="G222" s="105"/>
      <c r="H222" s="30"/>
      <c r="M222" s="37"/>
      <c r="N222" s="37"/>
      <c r="O222" s="37"/>
      <c r="V222" s="63"/>
      <c r="Y222" s="63"/>
      <c r="AB222" s="63"/>
      <c r="AE222" s="63"/>
      <c r="AH222" s="84"/>
      <c r="AK222" s="89"/>
    </row>
    <row r="223" spans="7:37" s="2" customFormat="1" x14ac:dyDescent="0.3">
      <c r="G223" s="105"/>
      <c r="H223" s="30"/>
      <c r="M223" s="37"/>
      <c r="N223" s="37"/>
      <c r="O223" s="37"/>
      <c r="V223" s="63"/>
      <c r="Y223" s="63"/>
      <c r="AB223" s="63"/>
      <c r="AE223" s="63"/>
      <c r="AH223" s="84"/>
      <c r="AK223" s="89"/>
    </row>
    <row r="224" spans="7:37" s="2" customFormat="1" x14ac:dyDescent="0.3">
      <c r="G224" s="105"/>
      <c r="H224" s="30"/>
      <c r="M224" s="37"/>
      <c r="N224" s="37"/>
      <c r="O224" s="37"/>
      <c r="V224" s="63"/>
      <c r="Y224" s="63"/>
      <c r="AB224" s="63"/>
      <c r="AE224" s="63"/>
      <c r="AH224" s="84"/>
      <c r="AK224" s="89"/>
    </row>
    <row r="225" spans="7:37" s="2" customFormat="1" x14ac:dyDescent="0.3">
      <c r="G225" s="105"/>
      <c r="H225" s="30"/>
      <c r="M225" s="37"/>
      <c r="N225" s="37"/>
      <c r="O225" s="37"/>
      <c r="V225" s="63"/>
      <c r="Y225" s="63"/>
      <c r="AB225" s="63"/>
      <c r="AE225" s="63"/>
      <c r="AH225" s="84"/>
      <c r="AK225" s="89"/>
    </row>
    <row r="226" spans="7:37" s="2" customFormat="1" x14ac:dyDescent="0.3">
      <c r="G226" s="105"/>
      <c r="H226" s="30"/>
      <c r="M226" s="37"/>
      <c r="N226" s="37"/>
      <c r="O226" s="37"/>
      <c r="V226" s="63"/>
      <c r="Y226" s="63"/>
      <c r="AB226" s="63"/>
      <c r="AE226" s="63"/>
      <c r="AH226" s="84"/>
      <c r="AK226" s="89"/>
    </row>
    <row r="227" spans="7:37" s="2" customFormat="1" x14ac:dyDescent="0.3">
      <c r="G227" s="105"/>
      <c r="H227" s="30"/>
      <c r="M227" s="37"/>
      <c r="N227" s="37"/>
      <c r="O227" s="37"/>
      <c r="V227" s="63"/>
      <c r="Y227" s="63"/>
      <c r="AB227" s="63"/>
      <c r="AE227" s="63"/>
      <c r="AH227" s="84"/>
      <c r="AK227" s="89"/>
    </row>
    <row r="228" spans="7:37" s="2" customFormat="1" x14ac:dyDescent="0.3">
      <c r="G228" s="105"/>
      <c r="H228" s="30"/>
      <c r="M228" s="37"/>
      <c r="N228" s="37"/>
      <c r="O228" s="37"/>
      <c r="V228" s="63"/>
      <c r="Y228" s="63"/>
      <c r="AB228" s="63"/>
      <c r="AE228" s="63"/>
      <c r="AH228" s="84"/>
      <c r="AK228" s="89"/>
    </row>
    <row r="229" spans="7:37" s="2" customFormat="1" x14ac:dyDescent="0.3">
      <c r="G229" s="105"/>
      <c r="H229" s="30"/>
      <c r="M229" s="37"/>
      <c r="N229" s="37"/>
      <c r="O229" s="37"/>
      <c r="V229" s="63"/>
      <c r="Y229" s="63"/>
      <c r="AB229" s="63"/>
      <c r="AE229" s="63"/>
      <c r="AH229" s="84"/>
      <c r="AK229" s="89"/>
    </row>
    <row r="230" spans="7:37" s="2" customFormat="1" x14ac:dyDescent="0.3">
      <c r="G230" s="105"/>
      <c r="H230" s="30"/>
      <c r="M230" s="37"/>
      <c r="N230" s="37"/>
      <c r="O230" s="37"/>
      <c r="V230" s="63"/>
      <c r="Y230" s="63"/>
      <c r="AB230" s="63"/>
      <c r="AE230" s="63"/>
      <c r="AH230" s="84"/>
      <c r="AK230" s="89"/>
    </row>
    <row r="231" spans="7:37" s="2" customFormat="1" x14ac:dyDescent="0.3">
      <c r="G231" s="105"/>
      <c r="H231" s="30"/>
      <c r="M231" s="37"/>
      <c r="N231" s="37"/>
      <c r="O231" s="37"/>
      <c r="V231" s="63"/>
      <c r="Y231" s="63"/>
      <c r="AB231" s="63"/>
      <c r="AE231" s="63"/>
      <c r="AH231" s="84"/>
      <c r="AK231" s="89"/>
    </row>
    <row r="232" spans="7:37" s="2" customFormat="1" x14ac:dyDescent="0.3">
      <c r="G232" s="105"/>
      <c r="H232" s="30"/>
      <c r="M232" s="37"/>
      <c r="N232" s="37"/>
      <c r="O232" s="37"/>
      <c r="V232" s="63"/>
      <c r="Y232" s="63"/>
      <c r="AB232" s="63"/>
      <c r="AE232" s="63"/>
      <c r="AH232" s="84"/>
      <c r="AK232" s="89"/>
    </row>
    <row r="233" spans="7:37" s="2" customFormat="1" x14ac:dyDescent="0.3">
      <c r="G233" s="105"/>
      <c r="H233" s="30"/>
      <c r="M233" s="37"/>
      <c r="N233" s="37"/>
      <c r="O233" s="37"/>
      <c r="V233" s="63"/>
      <c r="Y233" s="63"/>
      <c r="AB233" s="63"/>
      <c r="AE233" s="63"/>
      <c r="AH233" s="84"/>
      <c r="AK233" s="89"/>
    </row>
    <row r="234" spans="7:37" s="2" customFormat="1" x14ac:dyDescent="0.3">
      <c r="G234" s="105"/>
      <c r="H234" s="30"/>
      <c r="M234" s="37"/>
      <c r="N234" s="37"/>
      <c r="O234" s="37"/>
      <c r="V234" s="63"/>
      <c r="Y234" s="63"/>
      <c r="AB234" s="63"/>
      <c r="AE234" s="63"/>
      <c r="AH234" s="84"/>
      <c r="AK234" s="89"/>
    </row>
    <row r="235" spans="7:37" s="2" customFormat="1" x14ac:dyDescent="0.3">
      <c r="G235" s="105"/>
      <c r="H235" s="30"/>
      <c r="M235" s="37"/>
      <c r="N235" s="37"/>
      <c r="O235" s="37"/>
      <c r="V235" s="63"/>
      <c r="Y235" s="63"/>
      <c r="AB235" s="63"/>
      <c r="AE235" s="63"/>
      <c r="AH235" s="84"/>
      <c r="AK235" s="89"/>
    </row>
    <row r="236" spans="7:37" s="2" customFormat="1" x14ac:dyDescent="0.3">
      <c r="G236" s="105"/>
      <c r="H236" s="30"/>
      <c r="M236" s="37"/>
      <c r="N236" s="37"/>
      <c r="O236" s="37"/>
      <c r="V236" s="63"/>
      <c r="Y236" s="63"/>
      <c r="AB236" s="63"/>
      <c r="AE236" s="63"/>
      <c r="AH236" s="84"/>
      <c r="AK236" s="89"/>
    </row>
    <row r="237" spans="7:37" s="2" customFormat="1" x14ac:dyDescent="0.3">
      <c r="G237" s="105"/>
      <c r="H237" s="30"/>
      <c r="M237" s="37"/>
      <c r="N237" s="37"/>
      <c r="O237" s="37"/>
      <c r="V237" s="63"/>
      <c r="Y237" s="63"/>
      <c r="AB237" s="63"/>
      <c r="AE237" s="63"/>
      <c r="AH237" s="84"/>
      <c r="AK237" s="89"/>
    </row>
    <row r="238" spans="7:37" s="2" customFormat="1" x14ac:dyDescent="0.3">
      <c r="G238" s="105"/>
      <c r="H238" s="30"/>
      <c r="M238" s="37"/>
      <c r="N238" s="37"/>
      <c r="O238" s="37"/>
      <c r="V238" s="63"/>
      <c r="Y238" s="63"/>
      <c r="AB238" s="63"/>
      <c r="AE238" s="63"/>
      <c r="AH238" s="84"/>
      <c r="AK238" s="89"/>
    </row>
    <row r="239" spans="7:37" s="2" customFormat="1" x14ac:dyDescent="0.3">
      <c r="G239" s="105"/>
      <c r="H239" s="30"/>
      <c r="M239" s="37"/>
      <c r="N239" s="37"/>
      <c r="O239" s="37"/>
      <c r="V239" s="63"/>
      <c r="Y239" s="63"/>
      <c r="AB239" s="63"/>
      <c r="AE239" s="63"/>
      <c r="AH239" s="84"/>
      <c r="AK239" s="89"/>
    </row>
    <row r="240" spans="7:37" s="2" customFormat="1" x14ac:dyDescent="0.3">
      <c r="G240" s="105"/>
      <c r="H240" s="30"/>
      <c r="M240" s="37"/>
      <c r="N240" s="37"/>
      <c r="O240" s="37"/>
      <c r="V240" s="63"/>
      <c r="Y240" s="63"/>
      <c r="AB240" s="63"/>
      <c r="AE240" s="63"/>
      <c r="AH240" s="84"/>
      <c r="AK240" s="89"/>
    </row>
    <row r="241" spans="7:37" s="2" customFormat="1" x14ac:dyDescent="0.3">
      <c r="G241" s="105"/>
      <c r="H241" s="30"/>
      <c r="M241" s="37"/>
      <c r="N241" s="37"/>
      <c r="O241" s="37"/>
      <c r="V241" s="63"/>
      <c r="Y241" s="63"/>
      <c r="AB241" s="63"/>
      <c r="AE241" s="63"/>
      <c r="AH241" s="84"/>
      <c r="AK241" s="89"/>
    </row>
    <row r="242" spans="7:37" s="2" customFormat="1" x14ac:dyDescent="0.3">
      <c r="G242" s="105"/>
      <c r="H242" s="30"/>
      <c r="M242" s="37"/>
      <c r="N242" s="37"/>
      <c r="O242" s="37"/>
      <c r="V242" s="63"/>
      <c r="Y242" s="63"/>
      <c r="AB242" s="63"/>
      <c r="AE242" s="63"/>
      <c r="AH242" s="84"/>
      <c r="AK242" s="89"/>
    </row>
    <row r="243" spans="7:37" s="2" customFormat="1" x14ac:dyDescent="0.3">
      <c r="G243" s="105"/>
      <c r="H243" s="30"/>
      <c r="M243" s="37"/>
      <c r="N243" s="37"/>
      <c r="O243" s="37"/>
      <c r="V243" s="63"/>
      <c r="Y243" s="63"/>
      <c r="AB243" s="63"/>
      <c r="AE243" s="63"/>
      <c r="AH243" s="84"/>
      <c r="AK243" s="89"/>
    </row>
    <row r="244" spans="7:37" s="2" customFormat="1" x14ac:dyDescent="0.3">
      <c r="G244" s="105"/>
      <c r="H244" s="30"/>
      <c r="M244" s="37"/>
      <c r="N244" s="37"/>
      <c r="O244" s="37"/>
      <c r="V244" s="63"/>
      <c r="Y244" s="63"/>
      <c r="AB244" s="63"/>
      <c r="AE244" s="63"/>
      <c r="AH244" s="84"/>
      <c r="AK244" s="89"/>
    </row>
    <row r="245" spans="7:37" s="2" customFormat="1" x14ac:dyDescent="0.3">
      <c r="G245" s="105"/>
      <c r="H245" s="30"/>
      <c r="M245" s="37"/>
      <c r="N245" s="37"/>
      <c r="O245" s="37"/>
      <c r="V245" s="63"/>
      <c r="Y245" s="63"/>
      <c r="AB245" s="63"/>
      <c r="AE245" s="63"/>
      <c r="AH245" s="84"/>
      <c r="AK245" s="89"/>
    </row>
    <row r="246" spans="7:37" s="2" customFormat="1" x14ac:dyDescent="0.3">
      <c r="G246" s="105"/>
      <c r="H246" s="30"/>
      <c r="M246" s="37"/>
      <c r="N246" s="37"/>
      <c r="O246" s="37"/>
      <c r="V246" s="63"/>
      <c r="Y246" s="63"/>
      <c r="AB246" s="63"/>
      <c r="AE246" s="63"/>
      <c r="AH246" s="84"/>
      <c r="AK246" s="89"/>
    </row>
    <row r="247" spans="7:37" s="2" customFormat="1" x14ac:dyDescent="0.3">
      <c r="G247" s="105"/>
      <c r="H247" s="30"/>
      <c r="M247" s="37"/>
      <c r="N247" s="37"/>
      <c r="O247" s="37"/>
      <c r="V247" s="63"/>
      <c r="Y247" s="63"/>
      <c r="AB247" s="63"/>
      <c r="AE247" s="63"/>
      <c r="AH247" s="84"/>
      <c r="AK247" s="89"/>
    </row>
    <row r="248" spans="7:37" s="2" customFormat="1" x14ac:dyDescent="0.3">
      <c r="G248" s="105"/>
      <c r="H248" s="30"/>
      <c r="M248" s="37"/>
      <c r="N248" s="37"/>
      <c r="O248" s="37"/>
      <c r="V248" s="63"/>
      <c r="Y248" s="63"/>
      <c r="AB248" s="63"/>
      <c r="AE248" s="63"/>
      <c r="AH248" s="84"/>
      <c r="AK248" s="89"/>
    </row>
    <row r="249" spans="7:37" x14ac:dyDescent="0.3">
      <c r="T249" s="2"/>
      <c r="U249" s="2"/>
    </row>
    <row r="250" spans="7:37" x14ac:dyDescent="0.3">
      <c r="T250" s="2"/>
      <c r="U250" s="2"/>
    </row>
    <row r="251" spans="7:37" x14ac:dyDescent="0.3">
      <c r="T251" s="2"/>
      <c r="U251" s="2"/>
    </row>
    <row r="252" spans="7:37" x14ac:dyDescent="0.3">
      <c r="T252" s="2"/>
      <c r="U252" s="2"/>
    </row>
    <row r="253" spans="7:37" x14ac:dyDescent="0.3">
      <c r="T253" s="2"/>
      <c r="U253" s="2"/>
    </row>
    <row r="254" spans="7:37" x14ac:dyDescent="0.3">
      <c r="T254" s="2"/>
      <c r="U254" s="2"/>
    </row>
    <row r="255" spans="7:37" x14ac:dyDescent="0.3">
      <c r="T255" s="2"/>
      <c r="U255" s="2"/>
    </row>
    <row r="256" spans="7:37" x14ac:dyDescent="0.3">
      <c r="T256" s="2"/>
      <c r="U256" s="2"/>
    </row>
    <row r="257" spans="20:21" x14ac:dyDescent="0.3">
      <c r="T257" s="2"/>
      <c r="U257" s="2"/>
    </row>
    <row r="258" spans="20:21" x14ac:dyDescent="0.3">
      <c r="T258" s="2"/>
      <c r="U258" s="2"/>
    </row>
    <row r="259" spans="20:21" x14ac:dyDescent="0.3">
      <c r="T259" s="2"/>
      <c r="U259" s="2"/>
    </row>
    <row r="260" spans="20:21" x14ac:dyDescent="0.3">
      <c r="T260" s="2"/>
      <c r="U260" s="2"/>
    </row>
    <row r="261" spans="20:21" x14ac:dyDescent="0.3">
      <c r="T261" s="2"/>
      <c r="U261" s="2"/>
    </row>
    <row r="262" spans="20:21" x14ac:dyDescent="0.3">
      <c r="T262" s="2"/>
      <c r="U262" s="2"/>
    </row>
    <row r="263" spans="20:21" x14ac:dyDescent="0.3">
      <c r="T263" s="2"/>
      <c r="U263" s="2"/>
    </row>
  </sheetData>
  <autoFilter ref="A21:DI67" xr:uid="{24D9772E-C132-4ED1-B920-4372C5FB973E}">
    <filterColumn colId="2" showButton="0"/>
  </autoFilter>
  <mergeCells count="65">
    <mergeCell ref="M70:S70"/>
    <mergeCell ref="M71:S71"/>
    <mergeCell ref="M72:S72"/>
    <mergeCell ref="B39:B41"/>
    <mergeCell ref="C14:D14"/>
    <mergeCell ref="E14:N14"/>
    <mergeCell ref="F34:F35"/>
    <mergeCell ref="H34:H35"/>
    <mergeCell ref="M66:S66"/>
    <mergeCell ref="M67:S67"/>
    <mergeCell ref="M65:S65"/>
    <mergeCell ref="Q60:S60"/>
    <mergeCell ref="Q59:S59"/>
    <mergeCell ref="Q63:S63"/>
    <mergeCell ref="E9:N9"/>
    <mergeCell ref="E10:N10"/>
    <mergeCell ref="E11:N11"/>
    <mergeCell ref="E12:N12"/>
    <mergeCell ref="E13:N13"/>
    <mergeCell ref="S9:U9"/>
    <mergeCell ref="S10:U10"/>
    <mergeCell ref="S11:U11"/>
    <mergeCell ref="S12:U12"/>
    <mergeCell ref="A34:A35"/>
    <mergeCell ref="C34:C35"/>
    <mergeCell ref="D34:D35"/>
    <mergeCell ref="E34:E35"/>
    <mergeCell ref="T22:T26"/>
    <mergeCell ref="B33:B37"/>
    <mergeCell ref="U22:U25"/>
    <mergeCell ref="C9:D9"/>
    <mergeCell ref="C10:D10"/>
    <mergeCell ref="C11:D11"/>
    <mergeCell ref="C12:D12"/>
    <mergeCell ref="C13:D13"/>
    <mergeCell ref="X9:Z9"/>
    <mergeCell ref="Q19:R19"/>
    <mergeCell ref="Q20:Q21"/>
    <mergeCell ref="R20:R21"/>
    <mergeCell ref="H19:I20"/>
    <mergeCell ref="M18:AJ18"/>
    <mergeCell ref="V19:AJ19"/>
    <mergeCell ref="V20:X20"/>
    <mergeCell ref="A18:L18"/>
    <mergeCell ref="J19:J21"/>
    <mergeCell ref="A19:A21"/>
    <mergeCell ref="B19:B21"/>
    <mergeCell ref="C19:D20"/>
    <mergeCell ref="E19:E21"/>
    <mergeCell ref="C21:D21"/>
    <mergeCell ref="Y20:AA20"/>
    <mergeCell ref="AE20:AG20"/>
    <mergeCell ref="AH20:AJ20"/>
    <mergeCell ref="F19:F21"/>
    <mergeCell ref="K19:K21"/>
    <mergeCell ref="L19:L21"/>
    <mergeCell ref="O19:O21"/>
    <mergeCell ref="S19:S21"/>
    <mergeCell ref="T19:U19"/>
    <mergeCell ref="N19:N21"/>
    <mergeCell ref="P19:P21"/>
    <mergeCell ref="M19:M21"/>
    <mergeCell ref="T20:T21"/>
    <mergeCell ref="G19:G21"/>
    <mergeCell ref="AB20:AD20"/>
  </mergeCells>
  <phoneticPr fontId="24" type="noConversion"/>
  <dataValidations xWindow="1049" yWindow="754" count="1">
    <dataValidation type="list" allowBlank="1" showInputMessage="1" showErrorMessage="1" sqref="M53" xr:uid="{E99AC9A7-2BA5-45DF-964F-3E7466F92A07}">
      <formula1>productoe</formula1>
    </dataValidation>
  </dataValidations>
  <printOptions horizontalCentered="1" verticalCentered="1"/>
  <pageMargins left="0.23622047244094491" right="0.23622047244094491" top="0.55118110236220474" bottom="0.55118110236220474" header="0.31496062992125984" footer="0.31496062992125984"/>
  <pageSetup paperSize="7" scale="20" fitToHeight="4" orientation="landscape" r:id="rId1"/>
  <headerFooter>
    <oddFooter>&amp;CPlan de Acción Institucional
FM-PS-DE-01. V1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1892-68C5-46B6-87E2-1E2ECFF5E12B}">
  <dimension ref="A1:D24"/>
  <sheetViews>
    <sheetView zoomScale="83" zoomScaleNormal="83" workbookViewId="0">
      <selection activeCell="A27" sqref="A27"/>
    </sheetView>
  </sheetViews>
  <sheetFormatPr baseColWidth="10" defaultColWidth="11.42578125" defaultRowHeight="12.75" x14ac:dyDescent="0.2"/>
  <cols>
    <col min="1" max="1" width="22" style="16" customWidth="1"/>
    <col min="2" max="2" width="75.28515625" style="16" customWidth="1"/>
    <col min="3" max="3" width="15.28515625" style="16" customWidth="1"/>
    <col min="4" max="4" width="22.140625" style="16" customWidth="1"/>
    <col min="5" max="16384" width="11.42578125" style="16"/>
  </cols>
  <sheetData>
    <row r="1" spans="1:4" s="15" customFormat="1" x14ac:dyDescent="0.2"/>
    <row r="2" spans="1:4" s="15" customFormat="1" x14ac:dyDescent="0.2"/>
    <row r="3" spans="1:4" s="15" customFormat="1" x14ac:dyDescent="0.2"/>
    <row r="4" spans="1:4" s="15" customFormat="1" x14ac:dyDescent="0.2"/>
    <row r="5" spans="1:4" s="15" customFormat="1" ht="13.5" thickBot="1" x14ac:dyDescent="0.25"/>
    <row r="6" spans="1:4" s="15" customFormat="1" ht="21.6" customHeight="1" thickBot="1" x14ac:dyDescent="0.25">
      <c r="A6" s="7" t="s">
        <v>30</v>
      </c>
      <c r="B6" s="235" t="s">
        <v>243</v>
      </c>
      <c r="C6" s="236"/>
      <c r="D6" s="236"/>
    </row>
    <row r="7" spans="1:4" s="15" customFormat="1" ht="22.15" customHeight="1" thickBot="1" x14ac:dyDescent="0.25">
      <c r="A7" s="7" t="s">
        <v>20</v>
      </c>
      <c r="B7" s="237" t="s">
        <v>22</v>
      </c>
      <c r="C7" s="238"/>
      <c r="D7" s="238"/>
    </row>
    <row r="8" spans="1:4" s="15" customFormat="1" ht="50.25" thickBot="1" x14ac:dyDescent="0.25">
      <c r="A8" s="7" t="s">
        <v>9</v>
      </c>
      <c r="B8" s="239" t="s">
        <v>37</v>
      </c>
      <c r="C8" s="240"/>
      <c r="D8" s="240"/>
    </row>
    <row r="9" spans="1:4" s="15" customFormat="1" x14ac:dyDescent="0.2"/>
    <row r="10" spans="1:4" s="15" customFormat="1" x14ac:dyDescent="0.2"/>
    <row r="11" spans="1:4" s="15" customFormat="1" ht="13.5" thickBot="1" x14ac:dyDescent="0.25"/>
    <row r="12" spans="1:4" ht="37.15" customHeight="1" thickBot="1" x14ac:dyDescent="0.25">
      <c r="A12" s="5" t="s">
        <v>48</v>
      </c>
      <c r="B12" s="5" t="s">
        <v>36</v>
      </c>
      <c r="C12" s="5" t="s">
        <v>8</v>
      </c>
      <c r="D12" s="6" t="s">
        <v>44</v>
      </c>
    </row>
    <row r="13" spans="1:4" ht="48" customHeight="1" x14ac:dyDescent="0.2">
      <c r="A13" s="160">
        <v>44223</v>
      </c>
      <c r="B13" s="161" t="s">
        <v>242</v>
      </c>
      <c r="C13" s="17">
        <v>1</v>
      </c>
      <c r="D13" s="160">
        <v>44225</v>
      </c>
    </row>
    <row r="14" spans="1:4" ht="43.9" customHeight="1" x14ac:dyDescent="0.2">
      <c r="A14" s="169">
        <v>44466</v>
      </c>
      <c r="B14" s="170" t="s">
        <v>256</v>
      </c>
      <c r="C14" s="171">
        <v>2</v>
      </c>
      <c r="D14" s="169">
        <v>44466</v>
      </c>
    </row>
    <row r="15" spans="1:4" ht="16.5" x14ac:dyDescent="0.2">
      <c r="A15" s="18"/>
      <c r="B15" s="19"/>
      <c r="C15" s="20"/>
      <c r="D15" s="20"/>
    </row>
    <row r="16" spans="1:4" s="22" customFormat="1" ht="16.5" x14ac:dyDescent="0.25">
      <c r="A16" s="18"/>
      <c r="B16" s="21"/>
      <c r="C16" s="20"/>
      <c r="D16" s="20"/>
    </row>
    <row r="17" spans="2:4" ht="15.75" x14ac:dyDescent="0.2">
      <c r="B17" s="23"/>
      <c r="C17" s="24"/>
      <c r="D17" s="24"/>
    </row>
    <row r="18" spans="2:4" ht="16.5" x14ac:dyDescent="0.3">
      <c r="B18" s="25"/>
      <c r="C18" s="24"/>
      <c r="D18" s="24"/>
    </row>
    <row r="19" spans="2:4" ht="16.5" x14ac:dyDescent="0.2">
      <c r="B19" s="26"/>
      <c r="C19" s="24"/>
      <c r="D19" s="24"/>
    </row>
    <row r="20" spans="2:4" ht="16.5" x14ac:dyDescent="0.2">
      <c r="B20" s="26"/>
      <c r="C20" s="24"/>
      <c r="D20" s="24"/>
    </row>
    <row r="21" spans="2:4" ht="16.5" x14ac:dyDescent="0.2">
      <c r="B21" s="26"/>
      <c r="C21" s="24"/>
      <c r="D21" s="24"/>
    </row>
    <row r="22" spans="2:4" ht="16.5" x14ac:dyDescent="0.2">
      <c r="B22" s="26"/>
      <c r="C22" s="24"/>
      <c r="D22" s="24"/>
    </row>
    <row r="23" spans="2:4" ht="16.5" x14ac:dyDescent="0.2">
      <c r="B23" s="26"/>
      <c r="C23" s="24"/>
      <c r="D23" s="24"/>
    </row>
    <row r="24" spans="2:4" s="28" customFormat="1" x14ac:dyDescent="0.2">
      <c r="B24" s="27"/>
      <c r="C24" s="27"/>
      <c r="D24" s="27"/>
    </row>
  </sheetData>
  <mergeCells count="3">
    <mergeCell ref="B6:D6"/>
    <mergeCell ref="B7:D7"/>
    <mergeCell ref="B8:D8"/>
  </mergeCells>
  <pageMargins left="0.7" right="0.7" top="0.75" bottom="0.75" header="0.3" footer="0.3"/>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PAI 2021</vt:lpstr>
      <vt:lpstr>PAI Control ajustes</vt:lpstr>
      <vt:lpstr>'PAI 2021'!Área_de_impresión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Stella</cp:lastModifiedBy>
  <cp:lastPrinted>2021-01-29T16:25:11Z</cp:lastPrinted>
  <dcterms:created xsi:type="dcterms:W3CDTF">2018-01-31T15:00:28Z</dcterms:created>
  <dcterms:modified xsi:type="dcterms:W3CDTF">2022-01-25T20:20:18Z</dcterms:modified>
</cp:coreProperties>
</file>