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yibe.rueda\Documents\"/>
    </mc:Choice>
  </mc:AlternateContent>
  <bookViews>
    <workbookView xWindow="0" yWindow="0" windowWidth="20490" windowHeight="7530"/>
  </bookViews>
  <sheets>
    <sheet name="Plan_Accion_Juridica" sheetId="1" r:id="rId1"/>
    <sheet name="Listas" sheetId="2" state="hidden" r:id="rId2"/>
  </sheets>
  <definedNames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5" i="1" l="1"/>
  <c r="AQ14" i="1"/>
  <c r="AQ12" i="1"/>
  <c r="AQ11" i="1"/>
  <c r="AQ10" i="1"/>
  <c r="AB15" i="1"/>
  <c r="AB14" i="1"/>
  <c r="AB12" i="1"/>
  <c r="AB11" i="1"/>
  <c r="AB10" i="1"/>
  <c r="C14" i="1" l="1"/>
  <c r="C10" i="1"/>
</calcChain>
</file>

<file path=xl/sharedStrings.xml><?xml version="1.0" encoding="utf-8"?>
<sst xmlns="http://schemas.openxmlformats.org/spreadsheetml/2006/main" count="113" uniqueCount="91">
  <si>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</si>
  <si>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</si>
  <si>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</si>
  <si>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</si>
  <si>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</si>
  <si>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</si>
  <si>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</si>
  <si>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</si>
  <si>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</si>
  <si>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</si>
  <si>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</si>
  <si>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</si>
  <si>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</si>
  <si>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</si>
  <si>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</si>
  <si>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</si>
  <si>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</si>
  <si>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</si>
  <si>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</si>
  <si>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</si>
  <si>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</si>
  <si>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</si>
  <si>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</si>
  <si>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</si>
  <si>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</si>
  <si>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</si>
  <si>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</si>
  <si>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</si>
  <si>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</si>
  <si>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</si>
  <si>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</si>
  <si>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</si>
  <si>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</si>
  <si>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</si>
  <si>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</si>
  <si>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</si>
  <si>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</si>
  <si>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</si>
  <si>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</si>
  <si>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</si>
  <si>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</si>
  <si>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</si>
  <si>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</si>
  <si>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</si>
  <si>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</si>
  <si>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</si>
  <si>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</si>
  <si>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</si>
  <si>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</si>
  <si>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</si>
  <si>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</si>
  <si>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</si>
  <si>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</si>
  <si>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</si>
  <si>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</si>
  <si>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</si>
  <si>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</si>
  <si>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</si>
  <si>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</si>
  <si>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</si>
  <si>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</si>
  <si>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</si>
  <si>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</si>
  <si>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</si>
  <si>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</si>
  <si>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</si>
  <si>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</si>
  <si>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</si>
  <si>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</si>
  <si>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</si>
  <si>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</si>
  <si>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</si>
  <si>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</si>
  <si>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</si>
  <si>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</si>
  <si>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</si>
  <si>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</si>
  <si>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Representación Judiical de la ART</t>
  </si>
  <si>
    <t>Respuesta a requerimientos de asesoría jurídica de la ART</t>
  </si>
  <si>
    <t>Elaborar respuestas a Derechos de Petición que sean de competencia de la Oficina Jurídica</t>
  </si>
  <si>
    <t>Atender y resolver las acciones de tutela, de grupo, cumplimiento y populares y demas acciones constitucionales en las que se haga parte o tenga interés la ART.</t>
  </si>
  <si>
    <t>Estudiar, conceptuar y/o elaboar proyectos de actos administrativos y demás documentos de natuaraleza jurídica de la entidad.</t>
  </si>
  <si>
    <t>Elabaorar los conceptos jurídicos, atender y resolver las consultas a solicitud d eusuarios internos y externos de la Entidad y formular las oslicitudes de cocneptos y consultas a otras entidades, que requieran la ART.</t>
  </si>
  <si>
    <t>Representar judicial y extrajudicialmente la ART en los asuntos relacionados con procesos judiciales y procedimeintos  administrativos de lso cuales sea parte (presenatción, contestación de demandas, exepciones, recursos y demás actos jurídicos).</t>
  </si>
  <si>
    <t>Atención a solicitudes de conciliación prejudicial</t>
  </si>
  <si>
    <t>Base de datos-ORFEO-Correo electrónico</t>
  </si>
  <si>
    <t>ORFEO- Coreo electrónico - Actos Administrativos expedidos</t>
  </si>
  <si>
    <t>ORFEO - Correo electrónico - Actos Administrativos expedidos</t>
  </si>
  <si>
    <t>Archivo digital
correo electrónico/ORFEO</t>
  </si>
  <si>
    <t>Bse de datos _ORFEO-Correo
Electrónico</t>
  </si>
  <si>
    <t>Base de Datos-ORFEO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</si>
</sst>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_-"/>
    <numFmt numFmtId="165" formatCode="&quot;$&quot;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rgb="FFFFFF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9" fontId="4" fillId="0" borderId="15" xfId="0" applyNumberFormat="1" applyFont="1" applyBorder="1" applyAlignment="1" applyProtection="1">
      <alignment vertical="center" wrapText="1"/>
      <protection locked="0"/>
    </xf>
    <xf numFmtId="9" fontId="4" fillId="0" borderId="22" xfId="0" applyNumberFormat="1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</xf>
    <xf numFmtId="164" fontId="10" fillId="9" borderId="1" xfId="1" applyFont="1" applyFill="1" applyBorder="1" applyAlignment="1">
      <alignment horizontal="left" vertical="center" wrapText="1"/>
    </xf>
    <xf numFmtId="0" fontId="0" fillId="9" borderId="0" xfId="0" applyFill="1"/>
    <xf numFmtId="164" fontId="11" fillId="9" borderId="1" xfId="1" applyFont="1" applyFill="1" applyBorder="1" applyAlignment="1">
      <alignment horizontal="left" vertical="center" wrapText="1"/>
    </xf>
    <xf numFmtId="0" fontId="1" fillId="9" borderId="0" xfId="0" applyFont="1" applyFill="1"/>
    <xf numFmtId="164" fontId="12" fillId="9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</xf>
    <xf numFmtId="0" fontId="5" fillId="10" borderId="12" xfId="0" applyFont="1" applyFill="1" applyBorder="1" applyAlignment="1" applyProtection="1">
      <alignment horizontal="center" vertical="center" wrapText="1"/>
    </xf>
    <xf numFmtId="0" fontId="5" fillId="10" borderId="15" xfId="0" applyFont="1" applyFill="1" applyBorder="1" applyAlignment="1" applyProtection="1">
      <alignment horizontal="center" vertical="center" wrapText="1"/>
    </xf>
    <xf numFmtId="0" fontId="5" fillId="12" borderId="12" xfId="0" applyFont="1" applyFill="1" applyBorder="1" applyAlignment="1" applyProtection="1">
      <alignment horizontal="center" vertical="center" wrapText="1"/>
    </xf>
    <xf numFmtId="0" fontId="5" fillId="12" borderId="13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6" xfId="0" applyNumberFormat="1" applyFont="1" applyBorder="1" applyAlignment="1" applyProtection="1">
      <alignment vertical="center" wrapText="1"/>
      <protection locked="0"/>
    </xf>
    <xf numFmtId="165" fontId="4" fillId="0" borderId="17" xfId="0" applyNumberFormat="1" applyFont="1" applyBorder="1" applyAlignment="1" applyProtection="1">
      <alignment vertical="center" wrapText="1"/>
      <protection locked="0"/>
    </xf>
    <xf numFmtId="165" fontId="4" fillId="0" borderId="18" xfId="0" applyNumberFormat="1" applyFont="1" applyBorder="1" applyAlignment="1" applyProtection="1">
      <alignment vertical="center" wrapText="1"/>
      <protection locked="0"/>
    </xf>
    <xf numFmtId="165" fontId="4" fillId="0" borderId="19" xfId="0" applyNumberFormat="1" applyFont="1" applyBorder="1" applyAlignment="1" applyProtection="1">
      <alignment vertical="center" wrapText="1"/>
      <protection locked="0"/>
    </xf>
    <xf numFmtId="0" fontId="5" fillId="12" borderId="28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17" fillId="13" borderId="33" xfId="0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0" applyNumberFormat="1" applyFont="1" applyBorder="1" applyAlignment="1" applyProtection="1">
      <alignment vertical="center" wrapText="1"/>
      <protection locked="0"/>
    </xf>
    <xf numFmtId="0" fontId="6" fillId="5" borderId="35" xfId="0" applyFont="1" applyFill="1" applyBorder="1" applyAlignment="1" applyProtection="1">
      <alignment horizontal="center" vertical="center" wrapText="1"/>
    </xf>
    <xf numFmtId="0" fontId="6" fillId="5" borderId="31" xfId="0" applyFont="1" applyFill="1" applyBorder="1" applyAlignment="1" applyProtection="1">
      <alignment horizontal="center" vertical="center" wrapText="1"/>
    </xf>
    <xf numFmtId="0" fontId="6" fillId="5" borderId="32" xfId="0" applyFont="1" applyFill="1" applyBorder="1" applyAlignment="1" applyProtection="1">
      <alignment horizontal="center" vertical="center" wrapText="1"/>
    </xf>
    <xf numFmtId="9" fontId="8" fillId="6" borderId="33" xfId="0" applyNumberFormat="1" applyFont="1" applyFill="1" applyBorder="1" applyAlignment="1" applyProtection="1">
      <alignment horizontal="center" vertical="center" wrapText="1"/>
    </xf>
    <xf numFmtId="0" fontId="8" fillId="6" borderId="33" xfId="0" applyFont="1" applyFill="1" applyBorder="1" applyAlignment="1" applyProtection="1">
      <alignment horizontal="center" vertical="center" wrapText="1"/>
    </xf>
    <xf numFmtId="165" fontId="4" fillId="0" borderId="36" xfId="0" applyNumberFormat="1" applyFont="1" applyBorder="1" applyAlignment="1" applyProtection="1">
      <alignment vertical="center" wrapText="1"/>
      <protection locked="0"/>
    </xf>
    <xf numFmtId="165" fontId="4" fillId="0" borderId="37" xfId="0" applyNumberFormat="1" applyFont="1" applyBorder="1" applyAlignment="1" applyProtection="1">
      <alignment vertical="center" wrapText="1"/>
      <protection locked="0"/>
    </xf>
    <xf numFmtId="165" fontId="4" fillId="0" borderId="38" xfId="0" applyNumberFormat="1" applyFont="1" applyBorder="1" applyAlignment="1" applyProtection="1">
      <alignment vertical="center" wrapText="1"/>
      <protection locked="0"/>
    </xf>
    <xf numFmtId="165" fontId="4" fillId="0" borderId="39" xfId="0" applyNumberFormat="1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4" fontId="4" fillId="8" borderId="10" xfId="0" applyNumberFormat="1" applyFont="1" applyFill="1" applyBorder="1" applyAlignment="1" applyProtection="1">
      <alignment horizontal="center" vertical="center" wrapText="1"/>
    </xf>
    <xf numFmtId="165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4" fillId="9" borderId="22" xfId="0" applyFont="1" applyFill="1" applyBorder="1" applyAlignment="1" applyProtection="1">
      <alignment horizontal="center" vertical="center" wrapText="1"/>
    </xf>
    <xf numFmtId="165" fontId="16" fillId="0" borderId="1" xfId="0" applyNumberFormat="1" applyFont="1" applyFill="1" applyBorder="1" applyAlignment="1" applyProtection="1">
      <alignment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165" fontId="16" fillId="0" borderId="10" xfId="0" applyNumberFormat="1" applyFont="1" applyFill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14" fontId="4" fillId="8" borderId="1" xfId="0" applyNumberFormat="1" applyFont="1" applyFill="1" applyBorder="1" applyAlignment="1" applyProtection="1">
      <alignment horizontal="center" vertical="center" wrapText="1"/>
    </xf>
    <xf numFmtId="165" fontId="16" fillId="0" borderId="1" xfId="0" applyNumberFormat="1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4" fontId="4" fillId="8" borderId="6" xfId="0" applyNumberFormat="1" applyFont="1" applyFill="1" applyBorder="1" applyAlignment="1" applyProtection="1">
      <alignment horizontal="center" vertical="center" wrapText="1"/>
    </xf>
    <xf numFmtId="165" fontId="16" fillId="0" borderId="6" xfId="0" applyNumberFormat="1" applyFont="1" applyFill="1" applyBorder="1" applyAlignment="1" applyProtection="1">
      <alignment horizontal="left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4" fillId="9" borderId="8" xfId="0" applyFont="1" applyFill="1" applyBorder="1" applyAlignment="1" applyProtection="1">
      <alignment horizontal="center" vertical="center" wrapText="1"/>
    </xf>
    <xf numFmtId="0" fontId="4" fillId="0" borderId="15" xfId="0" applyNumberFormat="1" applyFont="1" applyBorder="1" applyAlignment="1" applyProtection="1">
      <alignment vertical="center" wrapText="1"/>
      <protection locked="0"/>
    </xf>
    <xf numFmtId="0" fontId="4" fillId="0" borderId="22" xfId="0" applyNumberFormat="1" applyFont="1" applyBorder="1" applyAlignment="1" applyProtection="1">
      <alignment vertical="center" wrapText="1"/>
      <protection locked="0"/>
    </xf>
    <xf numFmtId="0" fontId="4" fillId="0" borderId="8" xfId="0" applyNumberFormat="1" applyFont="1" applyBorder="1" applyAlignment="1" applyProtection="1">
      <alignment vertical="center" wrapText="1"/>
      <protection locked="0"/>
    </xf>
    <xf numFmtId="0" fontId="7" fillId="4" borderId="43" xfId="0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vertical="center" wrapText="1"/>
      <protection locked="0"/>
    </xf>
    <xf numFmtId="0" fontId="4" fillId="0" borderId="18" xfId="0" applyNumberFormat="1" applyFont="1" applyFill="1" applyBorder="1" applyAlignment="1" applyProtection="1">
      <alignment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9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34" xfId="0" applyNumberFormat="1" applyFont="1" applyFill="1" applyBorder="1" applyAlignment="1" applyProtection="1">
      <alignment vertical="center" wrapText="1"/>
      <protection locked="0"/>
    </xf>
    <xf numFmtId="9" fontId="4" fillId="0" borderId="17" xfId="0" applyNumberFormat="1" applyFont="1" applyFill="1" applyBorder="1" applyAlignment="1" applyProtection="1">
      <alignment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9" fontId="4" fillId="0" borderId="6" xfId="0" applyNumberFormat="1" applyFont="1" applyFill="1" applyBorder="1" applyAlignment="1" applyProtection="1">
      <alignment vertical="center" wrapText="1"/>
      <protection locked="0"/>
    </xf>
    <xf numFmtId="9" fontId="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34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12" borderId="14" xfId="0" applyFont="1" applyFill="1" applyBorder="1" applyAlignment="1" applyProtection="1">
      <alignment horizontal="center" vertical="center" wrapText="1"/>
    </xf>
    <xf numFmtId="0" fontId="5" fillId="12" borderId="27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9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15" fillId="0" borderId="24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2" name="Imagen 1" descr="cid:image001.jpg@01D27BA3.E96287C0">
          <a:extLst>
            <a:ext uri="{FF2B5EF4-FFF2-40B4-BE49-F238E27FC236}">
              <a16:creationId xmlns:a16="http://schemas.microsoft.com/office/drawing/2014/main" id="{678F7353-14F6-4AAC-9C0A-90D6CEE8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5433" cy="80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5"/>
  <sheetViews>
    <sheetView showGridLines="0" tabSelected="1" topLeftCell="L12" zoomScale="90" zoomScaleNormal="90" workbookViewId="0">
      <selection activeCell="T20" sqref="T20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10" customWidth="1"/>
    <col min="4" max="4" width="22.7109375" style="10" customWidth="1"/>
    <col min="5" max="5" width="10.42578125" style="10" customWidth="1"/>
    <col min="6" max="6" width="7.85546875" style="1" customWidth="1"/>
    <col min="7" max="7" width="44.28515625" style="1" customWidth="1"/>
    <col min="8" max="8" width="13.28515625" style="1" customWidth="1"/>
    <col min="9" max="9" width="13.5703125" style="1" customWidth="1"/>
    <col min="10" max="10" width="23.42578125" style="1" customWidth="1"/>
    <col min="11" max="11" width="56.5703125" style="1" customWidth="1"/>
    <col min="12" max="12" width="40.7109375" style="1" customWidth="1"/>
    <col min="13" max="13" width="21.42578125" style="1" customWidth="1"/>
    <col min="14" max="14" width="22.5703125" style="1" customWidth="1"/>
    <col min="15" max="27" width="17.7109375" style="1" customWidth="1"/>
    <col min="28" max="28" width="15.42578125" style="1" customWidth="1"/>
    <col min="29" max="29" width="1" style="1" customWidth="1"/>
    <col min="30" max="41" width="21.85546875" style="1" customWidth="1"/>
    <col min="42" max="42" width="13" style="1" bestFit="1" customWidth="1"/>
    <col min="43" max="43" width="43.85546875" style="1" customWidth="1"/>
    <col min="44" max="44" width="1" style="1" customWidth="1"/>
    <col min="45" max="45" width="117.28515625" style="1" customWidth="1"/>
    <col min="46" max="16384" width="11.42578125" style="1"/>
  </cols>
  <sheetData>
    <row r="1" spans="1:45" ht="26.25" customHeight="1" x14ac:dyDescent="0.25">
      <c r="A1" s="95"/>
      <c r="B1" s="95"/>
      <c r="C1" s="95"/>
      <c r="D1" s="96" t="s">
        <v>0</v>
      </c>
      <c r="E1" s="96"/>
      <c r="F1" s="96"/>
      <c r="G1" s="96"/>
      <c r="H1" s="96"/>
      <c r="I1" s="96"/>
      <c r="J1" s="96"/>
      <c r="K1" s="96"/>
      <c r="L1" s="96"/>
      <c r="M1" s="96"/>
    </row>
    <row r="2" spans="1:45" ht="26.25" customHeight="1" x14ac:dyDescent="0.25">
      <c r="A2" s="95"/>
      <c r="B2" s="95"/>
      <c r="C2" s="95"/>
      <c r="D2" s="96" t="s">
        <v>1</v>
      </c>
      <c r="E2" s="96"/>
      <c r="F2" s="96"/>
      <c r="G2" s="96"/>
      <c r="H2" s="96"/>
      <c r="I2" s="96"/>
      <c r="J2" s="96"/>
      <c r="K2" s="96"/>
      <c r="L2" s="96"/>
      <c r="M2" s="96"/>
    </row>
    <row r="4" spans="1:45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1:45" ht="27" customHeight="1" x14ac:dyDescent="0.25">
      <c r="A5" s="2"/>
      <c r="B5" s="2"/>
      <c r="C5" s="97" t="s">
        <v>2</v>
      </c>
      <c r="D5" s="97"/>
      <c r="E5" s="97"/>
      <c r="F5" s="97"/>
      <c r="G5" s="98" t="s">
        <v>43</v>
      </c>
      <c r="H5" s="99"/>
      <c r="I5" s="99"/>
      <c r="J5" s="100"/>
    </row>
    <row r="6" spans="1:45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</row>
    <row r="7" spans="1:45" ht="23.25" customHeight="1" thickBot="1" x14ac:dyDescent="0.3">
      <c r="A7" s="2"/>
      <c r="B7" s="2"/>
      <c r="C7" s="91" t="s">
        <v>4</v>
      </c>
      <c r="D7" s="92"/>
      <c r="E7" s="93"/>
      <c r="F7" s="94" t="s">
        <v>71</v>
      </c>
      <c r="G7" s="94"/>
      <c r="H7" s="6"/>
      <c r="I7" s="6"/>
      <c r="J7" s="6"/>
      <c r="K7" s="6"/>
      <c r="L7" s="6"/>
    </row>
    <row r="8" spans="1:45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O8" s="101" t="s">
        <v>5</v>
      </c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3"/>
      <c r="AD8" s="101" t="s">
        <v>6</v>
      </c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3"/>
    </row>
    <row r="9" spans="1:45" ht="62.25" customHeight="1" thickBot="1" x14ac:dyDescent="0.3">
      <c r="A9" s="18" t="s">
        <v>7</v>
      </c>
      <c r="B9" s="19" t="s">
        <v>8</v>
      </c>
      <c r="C9" s="20" t="s">
        <v>9</v>
      </c>
      <c r="D9" s="21" t="s">
        <v>10</v>
      </c>
      <c r="E9" s="22" t="s">
        <v>11</v>
      </c>
      <c r="F9" s="113" t="s">
        <v>12</v>
      </c>
      <c r="G9" s="114"/>
      <c r="H9" s="22" t="s">
        <v>13</v>
      </c>
      <c r="I9" s="22" t="s">
        <v>14</v>
      </c>
      <c r="J9" s="22" t="s">
        <v>15</v>
      </c>
      <c r="K9" s="22" t="s">
        <v>16</v>
      </c>
      <c r="L9" s="30" t="s">
        <v>17</v>
      </c>
      <c r="M9" s="79" t="s">
        <v>18</v>
      </c>
      <c r="N9" s="80" t="s">
        <v>72</v>
      </c>
      <c r="O9" s="81" t="s">
        <v>19</v>
      </c>
      <c r="P9" s="34" t="s">
        <v>20</v>
      </c>
      <c r="Q9" s="34" t="s">
        <v>21</v>
      </c>
      <c r="R9" s="34" t="s">
        <v>22</v>
      </c>
      <c r="S9" s="35" t="s">
        <v>23</v>
      </c>
      <c r="T9" s="35" t="s">
        <v>24</v>
      </c>
      <c r="U9" s="34" t="s">
        <v>25</v>
      </c>
      <c r="V9" s="35" t="s">
        <v>26</v>
      </c>
      <c r="W9" s="35" t="s">
        <v>27</v>
      </c>
      <c r="X9" s="35" t="s">
        <v>28</v>
      </c>
      <c r="Y9" s="34" t="s">
        <v>29</v>
      </c>
      <c r="Z9" s="82" t="s">
        <v>30</v>
      </c>
      <c r="AA9" s="76" t="s">
        <v>31</v>
      </c>
      <c r="AB9" s="36" t="s">
        <v>75</v>
      </c>
      <c r="AD9" s="41" t="s">
        <v>19</v>
      </c>
      <c r="AE9" s="42" t="s">
        <v>20</v>
      </c>
      <c r="AF9" s="42" t="s">
        <v>21</v>
      </c>
      <c r="AG9" s="42" t="s">
        <v>22</v>
      </c>
      <c r="AH9" s="43" t="s">
        <v>23</v>
      </c>
      <c r="AI9" s="43" t="s">
        <v>24</v>
      </c>
      <c r="AJ9" s="42" t="s">
        <v>25</v>
      </c>
      <c r="AK9" s="43" t="s">
        <v>26</v>
      </c>
      <c r="AL9" s="43" t="s">
        <v>27</v>
      </c>
      <c r="AM9" s="43" t="s">
        <v>28</v>
      </c>
      <c r="AN9" s="42" t="s">
        <v>29</v>
      </c>
      <c r="AO9" s="43" t="s">
        <v>30</v>
      </c>
      <c r="AP9" s="44" t="s">
        <v>31</v>
      </c>
      <c r="AQ9" s="45" t="s">
        <v>76</v>
      </c>
      <c r="AS9" s="7" t="s">
        <v>32</v>
      </c>
    </row>
    <row r="10" spans="1:45" ht="44.25" customHeight="1" x14ac:dyDescent="0.25">
      <c r="A10" s="115">
        <v>1</v>
      </c>
      <c r="B10" s="117" t="s">
        <v>60</v>
      </c>
      <c r="C10" s="123" t="str">
        <f>+VLOOKUP($B10,Listas!$A$12:$B$18,2,FALSE)</f>
        <v>Políticas de buen gobierno definidas e implementadas</v>
      </c>
      <c r="D10" s="119" t="s">
        <v>78</v>
      </c>
      <c r="E10" s="121">
        <v>1</v>
      </c>
      <c r="F10" s="17">
        <v>1</v>
      </c>
      <c r="G10" s="54" t="s">
        <v>79</v>
      </c>
      <c r="H10" s="55">
        <v>43102</v>
      </c>
      <c r="I10" s="55">
        <v>43449</v>
      </c>
      <c r="J10" s="56"/>
      <c r="K10" s="57"/>
      <c r="L10" s="58" t="s">
        <v>85</v>
      </c>
      <c r="M10" s="127" t="s">
        <v>39</v>
      </c>
      <c r="N10" s="89" t="s">
        <v>34</v>
      </c>
      <c r="O10" s="83">
        <v>1</v>
      </c>
      <c r="P10" s="85">
        <v>1</v>
      </c>
      <c r="Q10" s="85">
        <v>1</v>
      </c>
      <c r="R10" s="85">
        <v>1</v>
      </c>
      <c r="S10" s="85">
        <v>1</v>
      </c>
      <c r="T10" s="85">
        <v>1</v>
      </c>
      <c r="U10" s="77"/>
      <c r="V10" s="77"/>
      <c r="W10" s="77"/>
      <c r="X10" s="77"/>
      <c r="Y10" s="78"/>
      <c r="Z10" s="78"/>
      <c r="AA10" s="8"/>
      <c r="AB10" s="73">
        <f>SUM(O10:Z10)</f>
        <v>6</v>
      </c>
      <c r="AD10" s="26"/>
      <c r="AE10" s="27"/>
      <c r="AF10" s="27"/>
      <c r="AG10" s="27"/>
      <c r="AH10" s="27"/>
      <c r="AI10" s="28"/>
      <c r="AJ10" s="28"/>
      <c r="AK10" s="28"/>
      <c r="AL10" s="28"/>
      <c r="AM10" s="28"/>
      <c r="AN10" s="28"/>
      <c r="AO10" s="28"/>
      <c r="AP10" s="29"/>
      <c r="AQ10" s="29">
        <f>SUM(AD10:AO10)</f>
        <v>0</v>
      </c>
      <c r="AS10" s="50"/>
    </row>
    <row r="11" spans="1:45" ht="48.75" customHeight="1" x14ac:dyDescent="0.25">
      <c r="A11" s="116"/>
      <c r="B11" s="118"/>
      <c r="C11" s="124"/>
      <c r="D11" s="120"/>
      <c r="E11" s="122"/>
      <c r="F11" s="17">
        <v>2</v>
      </c>
      <c r="G11" s="54" t="s">
        <v>80</v>
      </c>
      <c r="H11" s="55">
        <v>43102</v>
      </c>
      <c r="I11" s="55">
        <v>43449</v>
      </c>
      <c r="J11" s="59"/>
      <c r="K11" s="60"/>
      <c r="L11" s="58" t="s">
        <v>86</v>
      </c>
      <c r="M11" s="109"/>
      <c r="N11" s="90"/>
      <c r="O11" s="84">
        <v>1</v>
      </c>
      <c r="P11" s="86">
        <v>1</v>
      </c>
      <c r="Q11" s="86">
        <v>1</v>
      </c>
      <c r="R11" s="86">
        <v>1</v>
      </c>
      <c r="S11" s="86">
        <v>1</v>
      </c>
      <c r="T11" s="86">
        <v>1</v>
      </c>
      <c r="U11" s="23"/>
      <c r="V11" s="23"/>
      <c r="W11" s="23"/>
      <c r="X11" s="23"/>
      <c r="Y11" s="24"/>
      <c r="Z11" s="24"/>
      <c r="AA11" s="9"/>
      <c r="AB11" s="74">
        <f>SUM(O11:Z11)</f>
        <v>6</v>
      </c>
      <c r="AD11" s="26"/>
      <c r="AE11" s="27"/>
      <c r="AF11" s="27"/>
      <c r="AG11" s="27"/>
      <c r="AH11" s="27"/>
      <c r="AI11" s="28"/>
      <c r="AJ11" s="28"/>
      <c r="AK11" s="28"/>
      <c r="AL11" s="28"/>
      <c r="AM11" s="28"/>
      <c r="AN11" s="28"/>
      <c r="AO11" s="28"/>
      <c r="AP11" s="29"/>
      <c r="AQ11" s="29">
        <f t="shared" ref="AQ11:AQ15" si="0">SUM(AD11:AO11)</f>
        <v>0</v>
      </c>
      <c r="AS11" s="51"/>
    </row>
    <row r="12" spans="1:45" ht="51" customHeight="1" x14ac:dyDescent="0.25">
      <c r="A12" s="116"/>
      <c r="B12" s="118"/>
      <c r="C12" s="124"/>
      <c r="D12" s="120"/>
      <c r="E12" s="122"/>
      <c r="F12" s="17">
        <v>3</v>
      </c>
      <c r="G12" s="54" t="s">
        <v>81</v>
      </c>
      <c r="H12" s="55">
        <v>43102</v>
      </c>
      <c r="I12" s="55">
        <v>43449</v>
      </c>
      <c r="J12" s="59"/>
      <c r="K12" s="60"/>
      <c r="L12" s="58" t="s">
        <v>87</v>
      </c>
      <c r="M12" s="109"/>
      <c r="N12" s="90"/>
      <c r="O12" s="84">
        <v>1</v>
      </c>
      <c r="P12" s="86">
        <v>1</v>
      </c>
      <c r="Q12" s="86">
        <v>1</v>
      </c>
      <c r="R12" s="86">
        <v>1</v>
      </c>
      <c r="S12" s="86">
        <v>1</v>
      </c>
      <c r="T12" s="86">
        <v>1</v>
      </c>
      <c r="U12" s="23"/>
      <c r="V12" s="23"/>
      <c r="W12" s="23"/>
      <c r="X12" s="23"/>
      <c r="Y12" s="24"/>
      <c r="Z12" s="24"/>
      <c r="AA12" s="9"/>
      <c r="AB12" s="74">
        <f>SUM(O12:Z12)</f>
        <v>6</v>
      </c>
      <c r="AD12" s="26"/>
      <c r="AE12" s="27"/>
      <c r="AF12" s="27"/>
      <c r="AG12" s="27"/>
      <c r="AH12" s="27"/>
      <c r="AI12" s="28"/>
      <c r="AJ12" s="28"/>
      <c r="AK12" s="28"/>
      <c r="AL12" s="28"/>
      <c r="AM12" s="28"/>
      <c r="AN12" s="28"/>
      <c r="AO12" s="28"/>
      <c r="AP12" s="29"/>
      <c r="AQ12" s="29">
        <f t="shared" si="0"/>
        <v>0</v>
      </c>
      <c r="AS12" s="51"/>
    </row>
    <row r="13" spans="1:45" ht="90.75" customHeight="1" x14ac:dyDescent="0.25">
      <c r="A13" s="32"/>
      <c r="B13" s="33"/>
      <c r="C13" s="125"/>
      <c r="D13" s="61"/>
      <c r="E13" s="62"/>
      <c r="F13" s="17">
        <v>4</v>
      </c>
      <c r="G13" s="54" t="s">
        <v>82</v>
      </c>
      <c r="H13" s="55">
        <v>43102</v>
      </c>
      <c r="I13" s="55">
        <v>43449</v>
      </c>
      <c r="J13" s="63"/>
      <c r="K13" s="60"/>
      <c r="L13" s="58" t="s">
        <v>88</v>
      </c>
      <c r="M13" s="64" t="s">
        <v>39</v>
      </c>
      <c r="N13" s="65" t="s">
        <v>34</v>
      </c>
      <c r="O13" s="84">
        <v>1</v>
      </c>
      <c r="P13" s="86">
        <v>1</v>
      </c>
      <c r="Q13" s="86">
        <v>1</v>
      </c>
      <c r="R13" s="86">
        <v>1</v>
      </c>
      <c r="S13" s="86">
        <v>1</v>
      </c>
      <c r="T13" s="86">
        <v>1</v>
      </c>
      <c r="U13" s="23"/>
      <c r="V13" s="23"/>
      <c r="W13" s="23"/>
      <c r="X13" s="23"/>
      <c r="Y13" s="24"/>
      <c r="Z13" s="24"/>
      <c r="AA13" s="9"/>
      <c r="AB13" s="74"/>
      <c r="AD13" s="26"/>
      <c r="AE13" s="27"/>
      <c r="AF13" s="27"/>
      <c r="AG13" s="27"/>
      <c r="AH13" s="27"/>
      <c r="AI13" s="28"/>
      <c r="AJ13" s="28"/>
      <c r="AK13" s="28"/>
      <c r="AL13" s="28"/>
      <c r="AM13" s="28"/>
      <c r="AN13" s="28"/>
      <c r="AO13" s="28"/>
      <c r="AP13" s="29"/>
      <c r="AQ13" s="29"/>
      <c r="AS13" s="51"/>
    </row>
    <row r="14" spans="1:45" ht="71.25" customHeight="1" x14ac:dyDescent="0.25">
      <c r="A14" s="104">
        <v>2</v>
      </c>
      <c r="B14" s="105" t="s">
        <v>60</v>
      </c>
      <c r="C14" s="107" t="str">
        <f>+VLOOKUP($B14,Listas!$A$12:$B$18,2,FALSE)</f>
        <v>Políticas de buen gobierno definidas e implementadas</v>
      </c>
      <c r="D14" s="109" t="s">
        <v>77</v>
      </c>
      <c r="E14" s="111">
        <v>1</v>
      </c>
      <c r="F14" s="17">
        <v>1</v>
      </c>
      <c r="G14" s="54" t="s">
        <v>83</v>
      </c>
      <c r="H14" s="66">
        <v>43102</v>
      </c>
      <c r="I14" s="66">
        <v>43449</v>
      </c>
      <c r="J14" s="67"/>
      <c r="K14" s="31"/>
      <c r="L14" s="58" t="s">
        <v>89</v>
      </c>
      <c r="M14" s="109" t="s">
        <v>39</v>
      </c>
      <c r="N14" s="90" t="s">
        <v>34</v>
      </c>
      <c r="O14" s="88">
        <v>1</v>
      </c>
      <c r="P14" s="86">
        <v>1</v>
      </c>
      <c r="Q14" s="86">
        <v>1</v>
      </c>
      <c r="R14" s="86">
        <v>1</v>
      </c>
      <c r="S14" s="86">
        <v>1</v>
      </c>
      <c r="T14" s="86">
        <v>1</v>
      </c>
      <c r="U14" s="23"/>
      <c r="V14" s="23"/>
      <c r="W14" s="23"/>
      <c r="X14" s="23"/>
      <c r="Y14" s="25"/>
      <c r="Z14" s="25"/>
      <c r="AA14" s="9"/>
      <c r="AB14" s="74">
        <f t="shared" ref="AB14:AB15" si="1">SUM(O14:Z14)</f>
        <v>6</v>
      </c>
      <c r="AD14" s="26"/>
      <c r="AE14" s="27"/>
      <c r="AF14" s="27"/>
      <c r="AG14" s="27"/>
      <c r="AH14" s="27"/>
      <c r="AI14" s="28"/>
      <c r="AJ14" s="28"/>
      <c r="AK14" s="28"/>
      <c r="AL14" s="28"/>
      <c r="AM14" s="28"/>
      <c r="AN14" s="28"/>
      <c r="AO14" s="28"/>
      <c r="AP14" s="29"/>
      <c r="AQ14" s="29">
        <f t="shared" si="0"/>
        <v>0</v>
      </c>
      <c r="AS14" s="51"/>
    </row>
    <row r="15" spans="1:45" ht="42.75" customHeight="1" thickBot="1" x14ac:dyDescent="0.3">
      <c r="A15" s="104"/>
      <c r="B15" s="106"/>
      <c r="C15" s="108"/>
      <c r="D15" s="110"/>
      <c r="E15" s="112"/>
      <c r="F15" s="53">
        <v>2</v>
      </c>
      <c r="G15" s="68" t="s">
        <v>84</v>
      </c>
      <c r="H15" s="69">
        <v>43102</v>
      </c>
      <c r="I15" s="69">
        <v>43449</v>
      </c>
      <c r="J15" s="70"/>
      <c r="K15" s="71"/>
      <c r="L15" s="72" t="s">
        <v>90</v>
      </c>
      <c r="M15" s="110"/>
      <c r="N15" s="126"/>
      <c r="O15" s="37">
        <v>0</v>
      </c>
      <c r="P15" s="87">
        <v>1</v>
      </c>
      <c r="Q15" s="87">
        <v>1</v>
      </c>
      <c r="R15" s="87">
        <v>1</v>
      </c>
      <c r="S15" s="87">
        <v>1</v>
      </c>
      <c r="T15" s="87">
        <v>1</v>
      </c>
      <c r="U15" s="38"/>
      <c r="V15" s="38"/>
      <c r="W15" s="38"/>
      <c r="X15" s="38"/>
      <c r="Y15" s="39"/>
      <c r="Z15" s="39"/>
      <c r="AA15" s="40"/>
      <c r="AB15" s="75">
        <f t="shared" si="1"/>
        <v>5</v>
      </c>
      <c r="AD15" s="46"/>
      <c r="AE15" s="47"/>
      <c r="AF15" s="47"/>
      <c r="AG15" s="47"/>
      <c r="AH15" s="47"/>
      <c r="AI15" s="48"/>
      <c r="AJ15" s="48"/>
      <c r="AK15" s="48"/>
      <c r="AL15" s="48"/>
      <c r="AM15" s="48"/>
      <c r="AN15" s="48"/>
      <c r="AO15" s="48"/>
      <c r="AP15" s="49"/>
      <c r="AQ15" s="49">
        <f t="shared" si="0"/>
        <v>0</v>
      </c>
      <c r="AS15" s="52"/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AR10 AR11:AS15 O10:AQ15" name="Rango1"/>
    <protectedRange algorithmName="SHA-512" hashValue="SaR4WPEEBcme6nU8FP6feMLbxjOj5vPWVfMgYyUF3qkw4bt1ZC5dLSB4pDuC0aJpUH313bT6lJyasf0hrZwfHw==" saltValue="N+ahJoEuNYX9P/AgdkDOWw==" spinCount="100000" sqref="AS10" name="Rango1_2"/>
  </protectedRanges>
  <mergeCells count="24">
    <mergeCell ref="O8:AB8"/>
    <mergeCell ref="AD8:AQ8"/>
    <mergeCell ref="A14:A15"/>
    <mergeCell ref="B14:B15"/>
    <mergeCell ref="C14:C15"/>
    <mergeCell ref="D14:D15"/>
    <mergeCell ref="E14:E15"/>
    <mergeCell ref="F9:G9"/>
    <mergeCell ref="A10:A12"/>
    <mergeCell ref="B10:B12"/>
    <mergeCell ref="D10:D12"/>
    <mergeCell ref="E10:E12"/>
    <mergeCell ref="C10:C13"/>
    <mergeCell ref="N14:N15"/>
    <mergeCell ref="M14:M15"/>
    <mergeCell ref="M10:M12"/>
    <mergeCell ref="N10:N12"/>
    <mergeCell ref="C7:E7"/>
    <mergeCell ref="F7:G7"/>
    <mergeCell ref="A1:C2"/>
    <mergeCell ref="D1:M1"/>
    <mergeCell ref="D2:M2"/>
    <mergeCell ref="C5:F5"/>
    <mergeCell ref="G5:J5"/>
  </mergeCells>
  <dataValidations disablePrompts="1" count="7">
    <dataValidation type="list" allowBlank="1" showInputMessage="1" showErrorMessage="1" sqref="G5:J5">
      <formula1>Dependencias</formula1>
    </dataValidation>
    <dataValidation type="list" allowBlank="1" showInputMessage="1" showErrorMessage="1" sqref="M10:M15">
      <formula1>Administrativo</formula1>
    </dataValidation>
    <dataValidation type="list" allowBlank="1" showInputMessage="1" showErrorMessage="1" sqref="K10:K15">
      <formula1>Rubro</formula1>
    </dataValidation>
    <dataValidation type="list" allowBlank="1" showInputMessage="1" showErrorMessage="1" sqref="N10:N15">
      <formula1>Anticorrupcion</formula1>
    </dataValidation>
    <dataValidation type="date" allowBlank="1" showInputMessage="1" showErrorMessage="1" sqref="H10:I15">
      <formula1>43101</formula1>
      <formula2>43465</formula2>
    </dataValidation>
    <dataValidation type="whole" allowBlank="1" showInputMessage="1" showErrorMessage="1" sqref="AQ10:AQ15 AD10:AO15">
      <formula1>0</formula1>
      <formula2>100000000000</formula2>
    </dataValidation>
    <dataValidation type="whole" allowBlank="1" showInputMessage="1" showErrorMessage="1" sqref="J10:J15">
      <formula1>0</formula1>
      <formula2>100000000</formula2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Listas!$A$13:$A$18</xm:f>
          </x14:formula1>
          <xm:sqref>B10:B15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11" t="s">
        <v>40</v>
      </c>
      <c r="B1" s="12"/>
    </row>
    <row r="2" spans="1:2" x14ac:dyDescent="0.25">
      <c r="A2" s="13" t="s">
        <v>41</v>
      </c>
      <c r="B2" s="12"/>
    </row>
    <row r="3" spans="1:2" x14ac:dyDescent="0.25">
      <c r="A3" s="13" t="s">
        <v>3</v>
      </c>
      <c r="B3" s="12"/>
    </row>
    <row r="4" spans="1:2" x14ac:dyDescent="0.25">
      <c r="A4" s="13" t="s">
        <v>42</v>
      </c>
      <c r="B4" s="12"/>
    </row>
    <row r="5" spans="1:2" x14ac:dyDescent="0.25">
      <c r="A5" s="13" t="s">
        <v>43</v>
      </c>
      <c r="B5" s="12"/>
    </row>
    <row r="6" spans="1:2" x14ac:dyDescent="0.25">
      <c r="A6" s="13" t="s">
        <v>44</v>
      </c>
      <c r="B6" s="12"/>
    </row>
    <row r="7" spans="1:2" x14ac:dyDescent="0.25">
      <c r="A7" s="13" t="s">
        <v>45</v>
      </c>
      <c r="B7" s="12"/>
    </row>
    <row r="8" spans="1:2" x14ac:dyDescent="0.25">
      <c r="A8" s="13" t="s">
        <v>46</v>
      </c>
      <c r="B8" s="12"/>
    </row>
    <row r="9" spans="1:2" x14ac:dyDescent="0.25">
      <c r="A9" s="13" t="s">
        <v>47</v>
      </c>
      <c r="B9" s="12"/>
    </row>
    <row r="10" spans="1:2" x14ac:dyDescent="0.25">
      <c r="A10" s="13" t="s">
        <v>48</v>
      </c>
      <c r="B10" s="12"/>
    </row>
    <row r="11" spans="1:2" x14ac:dyDescent="0.25">
      <c r="A11" s="14"/>
      <c r="B11" s="12"/>
    </row>
    <row r="12" spans="1:2" ht="16.5" x14ac:dyDescent="0.25">
      <c r="A12" s="11" t="s">
        <v>49</v>
      </c>
      <c r="B12" s="11" t="s">
        <v>50</v>
      </c>
    </row>
    <row r="13" spans="1:2" ht="49.5" x14ac:dyDescent="0.25">
      <c r="A13" s="15" t="s">
        <v>55</v>
      </c>
      <c r="B13" s="15" t="s">
        <v>61</v>
      </c>
    </row>
    <row r="14" spans="1:2" ht="33" x14ac:dyDescent="0.25">
      <c r="A14" s="15" t="s">
        <v>56</v>
      </c>
      <c r="B14" s="15" t="s">
        <v>62</v>
      </c>
    </row>
    <row r="15" spans="1:2" ht="66" x14ac:dyDescent="0.25">
      <c r="A15" s="15" t="s">
        <v>57</v>
      </c>
      <c r="B15" s="15" t="s">
        <v>73</v>
      </c>
    </row>
    <row r="16" spans="1:2" ht="33" x14ac:dyDescent="0.25">
      <c r="A16" s="15" t="s">
        <v>58</v>
      </c>
      <c r="B16" s="15" t="s">
        <v>74</v>
      </c>
    </row>
    <row r="17" spans="1:2" ht="49.5" x14ac:dyDescent="0.25">
      <c r="A17" s="15" t="s">
        <v>59</v>
      </c>
      <c r="B17" s="15" t="s">
        <v>63</v>
      </c>
    </row>
    <row r="18" spans="1:2" ht="49.5" x14ac:dyDescent="0.25">
      <c r="A18" s="15" t="s">
        <v>60</v>
      </c>
      <c r="B18" s="15" t="s">
        <v>64</v>
      </c>
    </row>
    <row r="19" spans="1:2" x14ac:dyDescent="0.25">
      <c r="A19" s="14"/>
      <c r="B19" s="12"/>
    </row>
    <row r="20" spans="1:2" x14ac:dyDescent="0.25">
      <c r="A20" s="14"/>
      <c r="B20" s="12"/>
    </row>
    <row r="21" spans="1:2" ht="16.5" x14ac:dyDescent="0.25">
      <c r="A21" s="11" t="s">
        <v>51</v>
      </c>
      <c r="B21" s="12"/>
    </row>
    <row r="22" spans="1:2" ht="60" x14ac:dyDescent="0.25">
      <c r="A22" s="16" t="s">
        <v>65</v>
      </c>
      <c r="B22" s="12"/>
    </row>
    <row r="23" spans="1:2" ht="60" x14ac:dyDescent="0.25">
      <c r="A23" s="16" t="s">
        <v>66</v>
      </c>
      <c r="B23" s="12"/>
    </row>
    <row r="24" spans="1:2" ht="45" x14ac:dyDescent="0.25">
      <c r="A24" s="16" t="s">
        <v>67</v>
      </c>
      <c r="B24" s="12"/>
    </row>
    <row r="25" spans="1:2" ht="45" x14ac:dyDescent="0.25">
      <c r="A25" s="16" t="s">
        <v>68</v>
      </c>
      <c r="B25" s="12"/>
    </row>
    <row r="26" spans="1:2" ht="60" x14ac:dyDescent="0.25">
      <c r="A26" s="16" t="s">
        <v>69</v>
      </c>
      <c r="B26" s="12"/>
    </row>
    <row r="27" spans="1:2" ht="45" x14ac:dyDescent="0.25">
      <c r="A27" s="16" t="s">
        <v>70</v>
      </c>
      <c r="B27" s="12"/>
    </row>
    <row r="28" spans="1:2" ht="16.5" x14ac:dyDescent="0.25">
      <c r="A28" s="15" t="s">
        <v>38</v>
      </c>
      <c r="B28" s="12"/>
    </row>
    <row r="29" spans="1:2" x14ac:dyDescent="0.25">
      <c r="A29" s="12"/>
      <c r="B29" s="12"/>
    </row>
    <row r="30" spans="1:2" x14ac:dyDescent="0.25">
      <c r="A30" s="12"/>
      <c r="B30" s="12"/>
    </row>
    <row r="31" spans="1:2" ht="16.5" x14ac:dyDescent="0.25">
      <c r="A31" s="11" t="s">
        <v>52</v>
      </c>
      <c r="B31" s="12"/>
    </row>
    <row r="32" spans="1:2" ht="16.5" x14ac:dyDescent="0.25">
      <c r="A32" s="15" t="s">
        <v>33</v>
      </c>
      <c r="B32" s="12"/>
    </row>
    <row r="33" spans="1:2" ht="16.5" x14ac:dyDescent="0.25">
      <c r="A33" s="15" t="s">
        <v>35</v>
      </c>
      <c r="B33" s="12"/>
    </row>
    <row r="34" spans="1:2" ht="16.5" x14ac:dyDescent="0.25">
      <c r="A34" s="15" t="s">
        <v>39</v>
      </c>
      <c r="B34" s="12"/>
    </row>
    <row r="35" spans="1:2" ht="16.5" x14ac:dyDescent="0.25">
      <c r="A35" s="15" t="s">
        <v>53</v>
      </c>
      <c r="B35" s="12"/>
    </row>
    <row r="36" spans="1:2" ht="16.5" x14ac:dyDescent="0.25">
      <c r="A36" s="15" t="s">
        <v>37</v>
      </c>
      <c r="B36" s="12"/>
    </row>
    <row r="37" spans="1:2" x14ac:dyDescent="0.25">
      <c r="A37" s="12"/>
      <c r="B37" s="12"/>
    </row>
    <row r="38" spans="1:2" ht="16.5" x14ac:dyDescent="0.25">
      <c r="A38" s="11" t="s">
        <v>54</v>
      </c>
      <c r="B38" s="12"/>
    </row>
    <row r="39" spans="1:2" ht="16.5" x14ac:dyDescent="0.25">
      <c r="A39" s="15" t="s">
        <v>36</v>
      </c>
      <c r="B39" s="12"/>
    </row>
    <row r="40" spans="1:2" ht="16.5" x14ac:dyDescent="0.25">
      <c r="A40" s="15" t="s">
        <v>34</v>
      </c>
      <c r="B4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Plan_Accion_Juridica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Nayibe Egleth Rueda Anaya</cp:lastModifiedBy>
  <dcterms:created xsi:type="dcterms:W3CDTF">2018-01-29T14:53:07Z</dcterms:created>
  <dcterms:modified xsi:type="dcterms:W3CDTF">2018-07-13T16:33:28Z</dcterms:modified>
</cp:coreProperties>
</file>