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defaultThemeVersion="166925"/>
  <mc:AlternateContent xmlns:mc="http://schemas.openxmlformats.org/markup-compatibility/2006">
    <mc:Choice Requires="x15">
      <x15ac:absPath xmlns:x15ac="http://schemas.microsoft.com/office/spreadsheetml/2010/11/ac" url="E:\ART\Administrativo ART\Plan de acción DEJEV\"/>
    </mc:Choice>
  </mc:AlternateContent>
  <bookViews>
    <workbookView showHorizontalScroll="0" showVerticalScroll="0" showSheetTabs="0" xWindow="0" yWindow="0" windowWidth="21600" windowHeight="9510" xr2:uid="{00000000-000D-0000-FFFF-FFFF00000000}"/>
  </bookViews>
  <sheets>
    <sheet name="Plan_Accion_DEyE" sheetId="1" r:id="rId1"/>
    <sheet name="Listas" sheetId="2" state="hidden" r:id="rId2"/>
  </sheets>
  <definedNames>
    <definedName name="_xlnm._FilterDatabase" localSheetId="0" hidden="1">Plan_Accion_DEyE!$A$9:$J$30</definedName>
    <definedName name="Administrativo">Listas!$A$32:$A$36</definedName>
    <definedName name="Anticorrupcion">Listas!$A$39:$A$40</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AR30" i="1" l="1"/>
  <c r="AC30" i="1"/>
  <c r="AR29" i="1"/>
  <c r="AC29" i="1"/>
  <c r="AR25" i="1"/>
  <c r="AR16" i="1"/>
  <c r="AC16" i="1"/>
  <c r="AR11" i="1"/>
  <c r="AC11" i="1"/>
  <c r="AR10" i="1"/>
  <c r="AC10" i="1"/>
  <c r="C25" i="1" l="1"/>
  <c r="C16" i="1"/>
  <c r="C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Angelica Leguizamo</author>
  </authors>
  <commentList>
    <comment ref="K16" authorId="0" shapeId="0" xr:uid="{33FDF293-AE9F-4176-810D-B4BB832BA210}">
      <text>
        <r>
          <rPr>
            <b/>
            <sz val="9"/>
            <color indexed="81"/>
            <rFont val="Tahoma"/>
            <family val="2"/>
          </rPr>
          <t>Angelica Leguizamo:</t>
        </r>
        <r>
          <rPr>
            <sz val="9"/>
            <color indexed="81"/>
            <rFont val="Tahoma"/>
            <family val="2"/>
          </rPr>
          <t xml:space="preserve">
no me deja ingresar los valores</t>
        </r>
      </text>
    </comment>
  </commentList>
</comments>
</file>

<file path=xl/sharedStrings.xml><?xml version="1.0" encoding="utf-8"?>
<sst xmlns="http://schemas.openxmlformats.org/spreadsheetml/2006/main" count="165" uniqueCount="135">
  <si>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</si>
  <si>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</si>
  <si>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</si>
  <si>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</si>
  <si>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</si>
  <si>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</si>
  <si>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</si>
  <si>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</si>
  <si>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</si>
  <si>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</si>
  <si>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</si>
  <si>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</si>
  <si>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</si>
  <si>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</si>
  <si>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</si>
  <si>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</si>
  <si>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</si>
  <si>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</si>
  <si>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</si>
  <si>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</si>
  <si>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</si>
  <si>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</si>
  <si>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</si>
  <si>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</si>
  <si>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</si>
  <si>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</si>
  <si>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</si>
  <si>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</si>
  <si>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</si>
  <si>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</si>
  <si>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</si>
  <si>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</si>
  <si>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</si>
  <si>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</si>
  <si>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</si>
  <si>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</si>
  <si>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</si>
  <si>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</si>
  <si>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</si>
  <si>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</si>
  <si>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</si>
  <si>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</si>
  <si>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</si>
  <si>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</si>
  <si>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</si>
  <si>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</si>
  <si>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</si>
  <si>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</si>
  <si>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</si>
  <si>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</si>
  <si>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</si>
  <si>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</si>
  <si>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</si>
  <si>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</si>
  <si>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</si>
  <si>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</si>
  <si>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</si>
  <si>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</si>
  <si>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</si>
  <si>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</si>
  <si>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</si>
  <si>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</si>
  <si>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</si>
  <si>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</si>
  <si>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</si>
  <si>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</si>
  <si>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</si>
  <si>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</si>
  <si>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</si>
  <si>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</si>
  <si>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</si>
  <si>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</si>
  <si>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</si>
  <si>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</si>
  <si>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</si>
  <si>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</si>
  <si>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Banco de Proyectos de la ART implementado</t>
  </si>
  <si>
    <t>Estrategia de financiamiento de los PDET</t>
  </si>
  <si>
    <t>Proyectar un documento instructivo para el ejercicio de la supervisión.</t>
  </si>
  <si>
    <t>Publicar tips de supervisión en la intranet</t>
  </si>
  <si>
    <t>Liquidacion de contratos y convenios subrogados</t>
  </si>
  <si>
    <t>Requerir a los supervisores para que radiquen informes de supervisión</t>
  </si>
  <si>
    <t>Proyectar actas de liquidación</t>
  </si>
  <si>
    <t>Informes de seguimiento PDET</t>
  </si>
  <si>
    <t>Adelantar la evaluación cualitativa de  PIC</t>
  </si>
  <si>
    <t>Realizar una propuesta del Índice de Renovación de Territorios y de su mecanismo de actualización</t>
  </si>
  <si>
    <t>Adelantar el proceso de levantamiento de información de la Línea Base PDET</t>
  </si>
  <si>
    <t>Construir una metodología de evaluación y seguimiento participativo</t>
  </si>
  <si>
    <t>Suscribir actas de liquidación</t>
  </si>
  <si>
    <t>Documento</t>
  </si>
  <si>
    <t>Actas suscritas</t>
  </si>
  <si>
    <t>Tips publicados en la intranet</t>
  </si>
  <si>
    <t>Informe</t>
  </si>
  <si>
    <t>Documento propuesta</t>
  </si>
  <si>
    <t xml:space="preserve">Documento </t>
  </si>
  <si>
    <t>Documento metodologico</t>
  </si>
  <si>
    <t xml:space="preserve">Documento con la identificación de las inversiones territoriales que le apuntan al Plan Marco de Implementación </t>
  </si>
  <si>
    <t>Lista de asistencia de jornadas realizadas</t>
  </si>
  <si>
    <t xml:space="preserve">Memorando o correos de requerimientos  a los supervisores </t>
  </si>
  <si>
    <t>Actas proyectadas</t>
  </si>
  <si>
    <t>Elaborar un documento que contega criterios técnicos, ambientales, financieros y jurídicos para la calificación y financiación de proyectos</t>
  </si>
  <si>
    <t>Realizar un documento con requerimientos funcionales para el sistema de información de seguimiento a la gestión ART</t>
  </si>
  <si>
    <t>Capacitar al equipo regional de la ART y a los usuarios sobre los procesos del Banco de Proyectos de la ART</t>
  </si>
  <si>
    <t>Publicar el banco de proyectos de la ART</t>
  </si>
  <si>
    <t>Documento con los marcos financieros de los PDET</t>
  </si>
  <si>
    <t>Herramientas para el ejercicio de la supervisión</t>
  </si>
  <si>
    <t>Actas y listas de asistencia</t>
  </si>
  <si>
    <t>Realizar seguimiento a los proyectos integrales de desarrollo</t>
  </si>
  <si>
    <t>Documento con las estrategias de financiación y cofinanciación de los programas y proyectos en los PDET-Nivel Regional-</t>
  </si>
  <si>
    <r>
      <t>Realizar jornadas de orientación a supervisores de contratos y convenios en el territorio-</t>
    </r>
    <r>
      <rPr>
        <b/>
        <sz val="10"/>
        <rFont val="Arial"/>
        <family val="2"/>
      </rPr>
      <t>Nivel Regional-</t>
    </r>
  </si>
  <si>
    <r>
      <t>Cofinanciar proyectos del banco de proyectos de los PATR</t>
    </r>
    <r>
      <rPr>
        <b/>
        <sz val="10"/>
        <rFont val="Arial"/>
        <family val="2"/>
      </rPr>
      <t>-Nivel Regional-</t>
    </r>
  </si>
  <si>
    <t>Se proyecto el instructivo y esta en revisión por parte de la Dirección de Ejecución y Evaluación de Proyectos</t>
  </si>
  <si>
    <t>La ART tiene presupuestado confinanciar algunos proyectos priorizados en los PATR</t>
  </si>
  <si>
    <t>Meta Actividad</t>
  </si>
  <si>
    <t>Meta producto Anual</t>
  </si>
  <si>
    <t>Desarrollar e implementar el  Banco de proyectos de inversión en las ZOMAC " Obras por Impuestos"</t>
  </si>
  <si>
    <t>Estas capacitaciones se desarrollaron en las regiones de; Putumayo - Mocoa, Alto Patía Y Norte del Cauca - Popayan y Cuenca del Caguan y Piedemonte Caqueteño - Villavicencio, para este periodo se han realizado tres (3) capacitaciones</t>
  </si>
  <si>
    <t xml:space="preserve">Para este periodo no se han publicado </t>
  </si>
  <si>
    <t xml:space="preserve">Se han proyectado vientidos (22) actas de liquidación </t>
  </si>
  <si>
    <t xml:space="preserve">Se cuenta con el diseño de la ficha técnica, la programación de los porcesos en R y el enlace con las bases insumo </t>
  </si>
  <si>
    <t xml:space="preserve">Se contrato un equipo para el desarrollo de esta actividad: Se terminó el trabajo de Campo en Anorí, Dabeiba, Planadas, Tierralta y Policarpa. Se encuentra en desarrollo el Cramen del Darien. Se tiene planeado continuar con Caguan </t>
  </si>
  <si>
    <t xml:space="preserve">En cumplimiento a esta actividad se ha desarrollado la metodólogia  "Tipologia de Municipios PDET" a partir de indicadores que diagnostícan la situación de los municipios PDET. Se tiene planeado continuar con el cálculo a partir de de los resultados que arrojó la LB </t>
  </si>
  <si>
    <t>Se cuenta con la versión inicial del documento de metodología propuesto por RIMISP</t>
  </si>
  <si>
    <t xml:space="preserve">Se culminó con éxito el trabajo de campo cualitativo y cuantitativo. Actualmente se encuentra en construcción el documento de resultados, el cual se estima tener una versión final para mediados de agosto. </t>
  </si>
  <si>
    <t>Se han realizado con corte a junio de 2018, 17 fichas semanales correspondientes a la nacional y cada subregión. Adicionalmente se han hecho municpales y departamentales por demanda.</t>
  </si>
  <si>
    <t>Se remitieron a la oficina tecnológica los requerimientos conceptuales para la construcción del Bancon de Proyectos ART- Obras por impuestos. Adicionalmente se incluye presentación de la ruta del Banco de Proyectos de la ART que incluye los requerimientos funcionales para el desarrollo de la plataforma. (2.1_Bancos de Proyectos_ART_mayo.pdf)</t>
  </si>
  <si>
    <t>Se ha avanzado en la construcción de una metodologia de priorización de proyectos, municipios y sectores conforme a la constribución del proyecto a las brechas socieconómicas. Se incluye presentación de la propuesta de estrategia de cofinanciación. (2.2_Estrategia de cofinanciación_21-06-18)</t>
  </si>
  <si>
    <r>
      <t xml:space="preserve">En este periodo se desarrollo una plataforma tecnologica la cual permite publicar de manera actualizada y permanente los proyectos a financiar, así mismo, que los contribuyentes se vinculen al pago de impuestos a través este mecanismo cumpliendo los requisitos estipulados, esta plataforma se puede consultar en el siguiente enlace </t>
    </r>
    <r>
      <rPr>
        <sz val="10"/>
        <color rgb="FFFF0000"/>
        <rFont val="Arial"/>
        <family val="2"/>
      </rPr>
      <t>http://obrasporimpuestos.renovacionterritorio.gov.co/</t>
    </r>
  </si>
  <si>
    <t>La actividad requiere que la plataforma tecnológica del Banco de Proyectos de la ART esté lista para entrar en producción.</t>
  </si>
  <si>
    <t>Se realizó analisis de la fuentes de financiación con destinación especifica para paz y demas recursos ordinarios que pueden ser destinados a proyectos de inversión en el marco de la reforma rural integral. Se está trabajando en los documentos por subregión donde se presente el detalle de lo contenido en el Conpes 3932 de 2018. (3.1 CONPES 3932 PMI.pdf)</t>
  </si>
  <si>
    <t>Se  diseño la herramienta de identifiación de inversiones PDET de la cual se realizó un ejercicio piloto con la gobernación y municipios de la subregión sur del Tolima, y se está adelantando el ejercicio para el resto del país. Se realizó un ejercicio de identificación de inversiones a traves del reporte en el FUT, se crea la matriz de mapeo de inversiones, se adjunta una versión de trabajo del mes de mayo. (3.2 2.2_MAPEO DE FUENTES TERRITORIALES 2017_20_05_18.xls)</t>
  </si>
  <si>
    <t>Se realizó analisis de las inversiones relacionadas con las estrategias del Plan Marco de Implementación, que han sido ejecitadas por los territorios, el gobierno nacional, la cooperación internacional y los privados, y sus diferentes fuentes de recursos. Este ejercicio quedó plasmado en el Capítulo 6 del Marco Fiscal de Mediano Plazo 2018 y en el Anexo C del documento Conpes 3932 de 2018 y se relaciona primera versión de documento del documento Marco Financiero
Subregión PDET Sur de Bolívar. (3.3_Marco_Financiamiento_VP.pdf)</t>
  </si>
  <si>
    <t xml:space="preserve">Definir requerimientos de la solución tecnológica para el Banco de Proyectos de la ART </t>
  </si>
  <si>
    <t>No ha sido necesario requerir la radicación de informes, ya que han reportado sin necesidad de oficiar</t>
  </si>
  <si>
    <t>Se han suscrito once (11) actas de liquidación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</si>
</sst>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_-&quot;$&quot;\ * #,##0_-;\-&quot;$&quot;\ * #,##0_-;_-&quot;$&quot;\ * &quot;-&quot;??_-;_-@_-"/>
  </numFmts>
  <fonts count="22" x14ac:knownFonts="1">
    <font>
      <sz val="11"/>
      <color theme="1"/>
      <name val="Calibri"/>
      <family val="2"/>
      <scheme val="minor"/>
    </font>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1"/>
      <name val="Arial Narrow"/>
      <family val="2"/>
    </font>
    <font>
      <sz val="10"/>
      <name val="Arial Narrow"/>
      <family val="2"/>
    </font>
    <font>
      <sz val="11"/>
      <name val="Arial Narrow"/>
      <family val="2"/>
    </font>
    <font>
      <sz val="11"/>
      <name val="Calibri"/>
      <family val="2"/>
    </font>
    <font>
      <b/>
      <sz val="14"/>
      <name val="Arial"/>
      <family val="2"/>
    </font>
    <font>
      <sz val="11"/>
      <name val="Arial"/>
      <family val="2"/>
    </font>
    <font>
      <sz val="14"/>
      <name val="Arial"/>
      <family val="2"/>
    </font>
    <font>
      <b/>
      <sz val="11"/>
      <color rgb="FFFFFF00"/>
      <name val="Arial"/>
      <family val="2"/>
    </font>
    <font>
      <sz val="12"/>
      <color theme="1"/>
      <name val="Arial"/>
      <family val="2"/>
    </font>
    <font>
      <sz val="10"/>
      <color rgb="FFFF0000"/>
      <name val="Arial"/>
      <family val="2"/>
    </font>
    <font>
      <sz val="9"/>
      <color indexed="81"/>
      <name val="Tahoma"/>
      <family val="2"/>
    </font>
    <font>
      <b/>
      <sz val="9"/>
      <color indexed="81"/>
      <name val="Tahoma"/>
      <family val="2"/>
    </font>
  </fonts>
  <fills count="18">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
      <patternFill patternType="solid">
        <fgColor theme="5" tint="0.79998168889431442"/>
        <bgColor indexed="41"/>
      </patternFill>
    </fill>
    <fill>
      <patternFill patternType="solid">
        <fgColor theme="9" tint="0.79998168889431442"/>
        <bgColor indexed="41"/>
      </patternFill>
    </fill>
    <fill>
      <patternFill patternType="solid">
        <fgColor rgb="FFFFFF00"/>
        <bgColor indexed="64"/>
      </patternFill>
    </fill>
    <fill>
      <patternFill patternType="solid">
        <fgColor rgb="FFFF0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auto="1"/>
      </right>
      <top/>
      <bottom style="medium">
        <color auto="1"/>
      </bottom>
      <diagonal/>
    </border>
  </borders>
  <cellStyleXfs count="2">
    <xf numFmtId="0" fontId="0" fillId="0" borderId="0"/>
    <xf numFmtId="44" fontId="1" fillId="0" borderId="0" applyFont="0" applyFill="0" applyBorder="0" applyAlignment="0" applyProtection="0"/>
  </cellStyleXfs>
  <cellXfs count="137">
    <xf numFmtId="0" fontId="0" fillId="0" borderId="0" xfId="0"/>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0" fontId="9" fillId="7" borderId="12" xfId="0" applyFont="1" applyFill="1" applyBorder="1" applyAlignment="1" applyProtection="1">
      <alignment horizontal="center" vertical="center" wrapText="1"/>
    </xf>
    <xf numFmtId="0" fontId="4" fillId="0" borderId="1" xfId="0" applyFont="1" applyBorder="1" applyAlignment="1" applyProtection="1">
      <alignment horizontal="left" vertical="center" wrapText="1"/>
      <protection locked="0"/>
    </xf>
    <xf numFmtId="9" fontId="4" fillId="0" borderId="25" xfId="0" applyNumberFormat="1" applyFont="1" applyBorder="1" applyAlignment="1" applyProtection="1">
      <alignment vertical="center" wrapText="1"/>
      <protection locked="0"/>
    </xf>
    <xf numFmtId="0" fontId="4" fillId="0" borderId="0" xfId="0" applyFont="1" applyFill="1" applyAlignment="1" applyProtection="1">
      <alignment vertical="center" wrapText="1"/>
    </xf>
    <xf numFmtId="44" fontId="10" fillId="9" borderId="1" xfId="1" applyFont="1" applyFill="1" applyBorder="1" applyAlignment="1">
      <alignment horizontal="left" vertical="center" wrapText="1"/>
    </xf>
    <xf numFmtId="0" fontId="0" fillId="9" borderId="0" xfId="0" applyFill="1"/>
    <xf numFmtId="44" fontId="11" fillId="9" borderId="1" xfId="1" applyFont="1" applyFill="1" applyBorder="1" applyAlignment="1">
      <alignment horizontal="left" vertical="center" wrapText="1"/>
    </xf>
    <xf numFmtId="0" fontId="1" fillId="9" borderId="0" xfId="0" applyFont="1" applyFill="1"/>
    <xf numFmtId="44" fontId="12" fillId="9" borderId="1" xfId="1" applyFont="1" applyFill="1" applyBorder="1" applyAlignment="1">
      <alignment horizontal="left" vertical="center" wrapText="1"/>
    </xf>
    <xf numFmtId="0" fontId="13" fillId="0" borderId="1" xfId="0" applyFont="1" applyFill="1" applyBorder="1" applyAlignment="1">
      <alignment vertical="center" wrapText="1"/>
    </xf>
    <xf numFmtId="0" fontId="4" fillId="0" borderId="1" xfId="0" applyFont="1" applyFill="1" applyBorder="1" applyAlignment="1" applyProtection="1">
      <alignment horizontal="center" vertical="center" wrapText="1"/>
    </xf>
    <xf numFmtId="0" fontId="5" fillId="10" borderId="2"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8" xfId="0" applyFont="1" applyFill="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5" fillId="12"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protection locked="0"/>
    </xf>
    <xf numFmtId="0" fontId="4" fillId="0" borderId="20"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vertical="center" wrapText="1"/>
      <protection locked="0"/>
    </xf>
    <xf numFmtId="0" fontId="17" fillId="13" borderId="11" xfId="0" applyFont="1" applyFill="1" applyBorder="1" applyAlignment="1" applyProtection="1">
      <alignment horizontal="center" vertical="center" wrapText="1"/>
    </xf>
    <xf numFmtId="164" fontId="4" fillId="0" borderId="19" xfId="0" applyNumberFormat="1" applyFont="1" applyBorder="1" applyAlignment="1" applyProtection="1">
      <alignment vertical="center" wrapText="1"/>
      <protection locked="0"/>
    </xf>
    <xf numFmtId="164" fontId="4" fillId="0" borderId="20" xfId="0" applyNumberFormat="1" applyFont="1" applyBorder="1" applyAlignment="1" applyProtection="1">
      <alignment vertical="center" wrapText="1"/>
      <protection locked="0"/>
    </xf>
    <xf numFmtId="164" fontId="4" fillId="0" borderId="21" xfId="0" applyNumberFormat="1" applyFont="1" applyBorder="1" applyAlignment="1" applyProtection="1">
      <alignment vertical="center" wrapText="1"/>
      <protection locked="0"/>
    </xf>
    <xf numFmtId="9" fontId="8" fillId="6" borderId="11" xfId="0" applyNumberFormat="1" applyFont="1" applyFill="1" applyBorder="1" applyAlignment="1" applyProtection="1">
      <alignment horizontal="center" vertical="center" wrapText="1"/>
    </xf>
    <xf numFmtId="164" fontId="4" fillId="0" borderId="22" xfId="0" applyNumberFormat="1" applyFont="1" applyBorder="1" applyAlignment="1" applyProtection="1">
      <alignment vertical="center" wrapText="1"/>
      <protection locked="0"/>
    </xf>
    <xf numFmtId="0" fontId="5" fillId="0" borderId="2" xfId="0" applyFont="1" applyFill="1" applyBorder="1" applyAlignment="1" applyProtection="1">
      <alignment vertical="center" wrapText="1"/>
    </xf>
    <xf numFmtId="0" fontId="5" fillId="0" borderId="3" xfId="0" applyFont="1" applyFill="1" applyBorder="1" applyAlignment="1" applyProtection="1">
      <alignment vertical="center" wrapText="1"/>
    </xf>
    <xf numFmtId="0" fontId="4" fillId="0" borderId="4" xfId="0" applyNumberFormat="1"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5" fillId="0" borderId="4" xfId="0" applyFont="1" applyFill="1" applyBorder="1" applyAlignment="1" applyProtection="1">
      <alignment vertical="center" wrapText="1"/>
    </xf>
    <xf numFmtId="14" fontId="4" fillId="8" borderId="13" xfId="0" applyNumberFormat="1" applyFont="1" applyFill="1" applyBorder="1" applyAlignment="1" applyProtection="1">
      <alignment horizontal="center" vertical="center" wrapText="1"/>
    </xf>
    <xf numFmtId="0" fontId="4" fillId="9" borderId="14"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xf>
    <xf numFmtId="0" fontId="15" fillId="0" borderId="13"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14" fontId="4" fillId="8" borderId="1" xfId="0" applyNumberFormat="1" applyFont="1" applyFill="1" applyBorder="1" applyAlignment="1" applyProtection="1">
      <alignment horizontal="center" vertical="center" wrapText="1"/>
    </xf>
    <xf numFmtId="14" fontId="4" fillId="0" borderId="1" xfId="0" applyNumberFormat="1" applyFont="1" applyFill="1" applyBorder="1" applyAlignment="1" applyProtection="1">
      <alignment horizontal="center" vertical="center" wrapText="1"/>
    </xf>
    <xf numFmtId="164" fontId="16" fillId="9"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0" fontId="4" fillId="0" borderId="9" xfId="0" applyFont="1" applyFill="1" applyBorder="1" applyAlignment="1" applyProtection="1">
      <alignment horizontal="left" vertical="center" wrapText="1"/>
    </xf>
    <xf numFmtId="14" fontId="4" fillId="8" borderId="9" xfId="0" applyNumberFormat="1" applyFont="1" applyFill="1" applyBorder="1" applyAlignment="1" applyProtection="1">
      <alignment horizontal="center" vertical="center" wrapText="1"/>
    </xf>
    <xf numFmtId="164" fontId="16" fillId="9" borderId="9" xfId="0" applyNumberFormat="1" applyFont="1" applyFill="1" applyBorder="1" applyAlignment="1" applyProtection="1">
      <alignment vertical="center" wrapText="1"/>
    </xf>
    <xf numFmtId="0" fontId="15" fillId="0" borderId="9" xfId="0" applyFont="1" applyFill="1" applyBorder="1" applyAlignment="1" applyProtection="1">
      <alignment horizontal="center" vertical="center" wrapText="1"/>
    </xf>
    <xf numFmtId="0" fontId="4" fillId="9" borderId="10" xfId="0" applyFont="1" applyFill="1" applyBorder="1" applyAlignment="1" applyProtection="1">
      <alignment horizontal="center" vertical="center" wrapText="1"/>
    </xf>
    <xf numFmtId="0" fontId="4" fillId="0" borderId="18" xfId="0" applyNumberFormat="1" applyFont="1" applyBorder="1" applyAlignment="1" applyProtection="1">
      <alignment vertical="center" wrapText="1"/>
      <protection locked="0"/>
    </xf>
    <xf numFmtId="0" fontId="4" fillId="0" borderId="25" xfId="0" applyNumberFormat="1" applyFont="1" applyBorder="1" applyAlignment="1" applyProtection="1">
      <alignment vertical="center" wrapText="1"/>
      <protection locked="0"/>
    </xf>
    <xf numFmtId="49" fontId="14" fillId="0" borderId="0" xfId="0" applyNumberFormat="1" applyFont="1" applyBorder="1" applyAlignment="1" applyProtection="1">
      <alignment horizontal="center" vertical="center" wrapText="1"/>
    </xf>
    <xf numFmtId="0" fontId="5" fillId="14" borderId="30"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5" fillId="15" borderId="30"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9"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14" fontId="4" fillId="9" borderId="1" xfId="0" applyNumberFormat="1" applyFont="1" applyFill="1" applyBorder="1" applyAlignment="1" applyProtection="1">
      <alignment horizontal="center" vertical="center" wrapText="1"/>
    </xf>
    <xf numFmtId="0" fontId="3" fillId="0" borderId="0" xfId="0" applyFont="1" applyBorder="1" applyAlignment="1" applyProtection="1">
      <alignment horizontal="center" vertical="center" wrapText="1"/>
    </xf>
    <xf numFmtId="0" fontId="4" fillId="16" borderId="1" xfId="0" applyFont="1" applyFill="1" applyBorder="1" applyAlignment="1" applyProtection="1">
      <alignment vertical="center" wrapText="1"/>
      <protection locked="0"/>
    </xf>
    <xf numFmtId="0" fontId="4" fillId="16" borderId="30" xfId="0" applyNumberFormat="1" applyFont="1" applyFill="1" applyBorder="1" applyAlignment="1" applyProtection="1">
      <alignment horizontal="center" vertical="center" wrapText="1"/>
      <protection locked="0"/>
    </xf>
    <xf numFmtId="0" fontId="4" fillId="16" borderId="16" xfId="0" applyNumberFormat="1" applyFont="1" applyFill="1" applyBorder="1" applyAlignment="1" applyProtection="1">
      <alignment vertical="center" wrapText="1"/>
      <protection locked="0"/>
    </xf>
    <xf numFmtId="0" fontId="4" fillId="16" borderId="17" xfId="0" applyNumberFormat="1" applyFont="1" applyFill="1" applyBorder="1" applyAlignment="1" applyProtection="1">
      <alignment vertical="center" wrapText="1"/>
      <protection locked="0"/>
    </xf>
    <xf numFmtId="0" fontId="4" fillId="9" borderId="1" xfId="0" applyFont="1" applyFill="1" applyBorder="1" applyAlignment="1" applyProtection="1">
      <alignment horizontal="left" vertical="top" wrapText="1"/>
    </xf>
    <xf numFmtId="14" fontId="4" fillId="9" borderId="13" xfId="0" applyNumberFormat="1" applyFont="1" applyFill="1" applyBorder="1" applyAlignment="1" applyProtection="1">
      <alignment horizontal="center" vertical="center" wrapText="1"/>
    </xf>
    <xf numFmtId="0" fontId="4" fillId="16" borderId="1" xfId="0" applyFont="1" applyFill="1" applyBorder="1" applyAlignment="1" applyProtection="1">
      <alignment horizontal="center" vertical="center" wrapText="1"/>
      <protection locked="0"/>
    </xf>
    <xf numFmtId="0" fontId="4" fillId="16" borderId="4" xfId="0" applyNumberFormat="1" applyFont="1" applyFill="1" applyBorder="1" applyAlignment="1" applyProtection="1">
      <alignment vertical="center" wrapText="1"/>
      <protection locked="0"/>
    </xf>
    <xf numFmtId="0" fontId="4" fillId="16" borderId="1" xfId="0" applyNumberFormat="1" applyFont="1" applyFill="1" applyBorder="1" applyAlignment="1" applyProtection="1">
      <alignment vertical="center" wrapText="1"/>
      <protection locked="0"/>
    </xf>
    <xf numFmtId="0" fontId="4" fillId="16" borderId="2" xfId="0" applyNumberFormat="1" applyFont="1" applyFill="1" applyBorder="1" applyAlignment="1" applyProtection="1">
      <alignment vertical="center" wrapText="1"/>
      <protection locked="0"/>
    </xf>
    <xf numFmtId="9" fontId="4" fillId="9" borderId="18" xfId="0" applyNumberFormat="1" applyFont="1" applyFill="1" applyBorder="1" applyAlignment="1" applyProtection="1">
      <alignment vertical="center" wrapText="1"/>
      <protection locked="0"/>
    </xf>
    <xf numFmtId="0" fontId="4" fillId="9" borderId="1" xfId="0" applyFont="1" applyFill="1" applyBorder="1" applyAlignment="1" applyProtection="1">
      <alignment horizontal="left" vertical="center" wrapText="1"/>
    </xf>
    <xf numFmtId="9" fontId="4" fillId="9" borderId="25" xfId="0" applyNumberFormat="1" applyFont="1" applyFill="1" applyBorder="1" applyAlignment="1" applyProtection="1">
      <alignment vertical="center" wrapText="1"/>
      <protection locked="0"/>
    </xf>
    <xf numFmtId="0" fontId="4" fillId="9" borderId="1" xfId="0" applyFont="1" applyFill="1" applyBorder="1" applyAlignment="1" applyProtection="1">
      <alignment horizontal="left" vertical="center" wrapText="1"/>
      <protection locked="0"/>
    </xf>
    <xf numFmtId="165" fontId="18" fillId="17" borderId="1" xfId="1" applyNumberFormat="1" applyFont="1" applyFill="1" applyBorder="1" applyAlignment="1" applyProtection="1">
      <alignment horizontal="center" vertical="center"/>
    </xf>
    <xf numFmtId="14" fontId="4" fillId="17" borderId="13" xfId="0" applyNumberFormat="1" applyFont="1" applyFill="1" applyBorder="1" applyAlignment="1" applyProtection="1">
      <alignment horizontal="center" vertical="center" wrapText="1"/>
    </xf>
    <xf numFmtId="0" fontId="4" fillId="0" borderId="1" xfId="0" applyFont="1" applyBorder="1" applyAlignment="1" applyProtection="1">
      <alignment horizontal="left" wrapText="1"/>
      <protection locked="0"/>
    </xf>
    <xf numFmtId="0" fontId="4" fillId="0"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11" borderId="2" xfId="0" applyFont="1" applyFill="1" applyBorder="1" applyAlignment="1" applyProtection="1">
      <alignment horizontal="center" vertical="center" wrapText="1"/>
    </xf>
    <xf numFmtId="0" fontId="5" fillId="11" borderId="3" xfId="0"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15" fillId="0" borderId="26"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15" fillId="0" borderId="27"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15" borderId="17" xfId="0" applyFont="1" applyFill="1" applyBorder="1" applyAlignment="1" applyProtection="1">
      <alignment horizontal="center" vertical="center" wrapText="1"/>
    </xf>
    <xf numFmtId="0" fontId="5" fillId="15" borderId="30" xfId="0" applyFont="1" applyFill="1" applyBorder="1" applyAlignment="1" applyProtection="1">
      <alignment horizontal="center" vertical="center" wrapText="1"/>
    </xf>
    <xf numFmtId="165" fontId="18" fillId="0" borderId="13" xfId="1" applyNumberFormat="1" applyFont="1" applyBorder="1" applyAlignment="1" applyProtection="1">
      <alignment horizontal="center" vertical="center"/>
    </xf>
    <xf numFmtId="165" fontId="18" fillId="0" borderId="23" xfId="1" applyNumberFormat="1" applyFont="1" applyBorder="1" applyAlignment="1" applyProtection="1">
      <alignment horizontal="center" vertical="center"/>
    </xf>
    <xf numFmtId="165" fontId="18" fillId="0" borderId="20" xfId="1" applyNumberFormat="1" applyFont="1" applyBorder="1" applyAlignment="1" applyProtection="1">
      <alignment horizontal="center" vertical="center"/>
    </xf>
    <xf numFmtId="0" fontId="4" fillId="0" borderId="26"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5" fillId="0" borderId="24"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0" borderId="25"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64" fontId="16" fillId="17" borderId="1" xfId="0" applyNumberFormat="1" applyFont="1" applyFill="1" applyBorder="1" applyAlignment="1" applyProtection="1">
      <alignmen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1931459</xdr:colOff>
      <xdr:row>3</xdr:row>
      <xdr:rowOff>64505</xdr:rowOff>
    </xdr:to>
    <xdr:pic>
      <xdr:nvPicPr>
        <xdr:cNvPr id="2" name="Imagen 1" descr="cid:image001.jpg@01D27BA3.E96287C0">
          <a:extLst>
            <a:ext uri="{FF2B5EF4-FFF2-40B4-BE49-F238E27FC236}">
              <a16:creationId xmlns:a16="http://schemas.microsoft.com/office/drawing/2014/main" id="{678F7353-14F6-4AAC-9C0A-90D6CEE890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0"/>
  <sheetViews>
    <sheetView showGridLines="0" tabSelected="1" zoomScale="90" zoomScaleNormal="90" workbookViewId="0">
      <selection activeCell="A9" sqref="A9"/>
    </sheetView>
  </sheetViews>
  <sheetFormatPr baseColWidth="10" defaultColWidth="11.42578125" defaultRowHeight="12.75" x14ac:dyDescent="0.25"/>
  <cols>
    <col min="1" max="1" width="4.7109375" style="1" customWidth="1"/>
    <col min="2" max="2" width="35.140625" style="1" customWidth="1"/>
    <col min="3" max="3" width="39.85546875" style="18" customWidth="1"/>
    <col min="4" max="4" width="22.7109375" style="18" customWidth="1"/>
    <col min="5" max="5" width="13" style="18" customWidth="1"/>
    <col min="6" max="6" width="7.85546875" style="1" customWidth="1"/>
    <col min="7" max="7" width="37.85546875" style="1" customWidth="1"/>
    <col min="8" max="8" width="19.85546875" style="1" customWidth="1"/>
    <col min="9" max="9" width="13.28515625" style="1" customWidth="1"/>
    <col min="10" max="10" width="13.5703125" style="1" customWidth="1"/>
    <col min="11" max="11" width="23.42578125" style="1" customWidth="1"/>
    <col min="12" max="12" width="28.7109375" style="1" customWidth="1"/>
    <col min="13" max="13" width="40.7109375" style="1" customWidth="1"/>
    <col min="14" max="14" width="21.42578125" style="1" hidden="1" customWidth="1"/>
    <col min="15" max="15" width="22.5703125" style="1" hidden="1" customWidth="1"/>
    <col min="16" max="27" width="17.7109375" style="1" hidden="1" customWidth="1"/>
    <col min="28" max="28" width="17.7109375" style="1" customWidth="1"/>
    <col min="29" max="29" width="15.42578125" style="1" hidden="1" customWidth="1"/>
    <col min="30" max="30" width="1" style="1" customWidth="1"/>
    <col min="31" max="42" width="21.85546875" style="1" hidden="1" customWidth="1"/>
    <col min="43" max="43" width="13" style="1" hidden="1" customWidth="1"/>
    <col min="44" max="44" width="43.85546875" style="1" hidden="1" customWidth="1"/>
    <col min="45" max="45" width="1" style="1" customWidth="1"/>
    <col min="46" max="46" width="108.5703125" style="1" customWidth="1"/>
    <col min="47" max="16384" width="11.42578125" style="1"/>
  </cols>
  <sheetData>
    <row r="1" spans="1:46" ht="26.25" customHeight="1" x14ac:dyDescent="0.25">
      <c r="A1" s="97"/>
      <c r="B1" s="97"/>
      <c r="C1" s="97"/>
      <c r="D1" s="99" t="s">
        <v>0</v>
      </c>
      <c r="E1" s="100"/>
      <c r="F1" s="100"/>
      <c r="G1" s="100"/>
      <c r="H1" s="100"/>
      <c r="I1" s="100"/>
      <c r="J1" s="100"/>
      <c r="K1" s="73"/>
      <c r="L1" s="73"/>
      <c r="M1" s="73"/>
      <c r="N1" s="73"/>
    </row>
    <row r="2" spans="1:46" ht="26.25" customHeight="1" x14ac:dyDescent="0.25">
      <c r="A2" s="97"/>
      <c r="B2" s="97"/>
      <c r="C2" s="97"/>
      <c r="D2" s="99" t="s">
        <v>1</v>
      </c>
      <c r="E2" s="100"/>
      <c r="F2" s="100"/>
      <c r="G2" s="100"/>
      <c r="H2" s="100"/>
      <c r="I2" s="100"/>
      <c r="J2" s="100"/>
      <c r="K2" s="73"/>
      <c r="L2" s="73"/>
      <c r="M2" s="73"/>
      <c r="N2" s="73"/>
    </row>
    <row r="4" spans="1:46" x14ac:dyDescent="0.25">
      <c r="A4" s="2"/>
      <c r="B4" s="2"/>
      <c r="C4" s="3"/>
      <c r="D4" s="3"/>
      <c r="E4" s="3"/>
      <c r="F4" s="2"/>
      <c r="G4" s="2"/>
      <c r="H4" s="2"/>
      <c r="I4" s="2"/>
      <c r="J4" s="2"/>
      <c r="K4" s="2"/>
      <c r="L4" s="2"/>
      <c r="M4" s="2"/>
      <c r="N4" s="2"/>
    </row>
    <row r="5" spans="1:46" ht="27" customHeight="1" x14ac:dyDescent="0.25">
      <c r="A5" s="2"/>
      <c r="B5" s="2"/>
      <c r="C5" s="98" t="s">
        <v>2</v>
      </c>
      <c r="D5" s="98"/>
      <c r="E5" s="98"/>
      <c r="F5" s="98"/>
      <c r="G5" s="43" t="s">
        <v>46</v>
      </c>
      <c r="H5" s="44"/>
      <c r="I5" s="44"/>
      <c r="J5" s="44"/>
      <c r="K5" s="47"/>
    </row>
    <row r="6" spans="1:46" ht="10.5" customHeight="1" x14ac:dyDescent="0.25">
      <c r="A6" s="2"/>
      <c r="B6" s="2"/>
      <c r="C6" s="4"/>
      <c r="D6" s="4"/>
      <c r="E6" s="4"/>
      <c r="F6" s="5"/>
      <c r="G6" s="5"/>
      <c r="H6" s="5"/>
      <c r="I6" s="5"/>
      <c r="J6" s="5"/>
      <c r="K6" s="5"/>
      <c r="L6" s="5"/>
      <c r="M6" s="5"/>
      <c r="N6" s="5"/>
    </row>
    <row r="7" spans="1:46" ht="23.25" customHeight="1" thickBot="1" x14ac:dyDescent="0.3">
      <c r="A7" s="2"/>
      <c r="B7" s="2"/>
      <c r="C7" s="93" t="s">
        <v>4</v>
      </c>
      <c r="D7" s="94"/>
      <c r="E7" s="95"/>
      <c r="F7" s="96" t="s">
        <v>70</v>
      </c>
      <c r="G7" s="96"/>
      <c r="H7" s="65"/>
      <c r="I7" s="6"/>
      <c r="J7" s="6"/>
      <c r="K7" s="6"/>
      <c r="L7" s="6"/>
      <c r="M7" s="6"/>
    </row>
    <row r="8" spans="1:46" ht="29.25" customHeight="1" thickBot="1" x14ac:dyDescent="0.3">
      <c r="A8" s="2"/>
      <c r="B8" s="2"/>
      <c r="C8" s="3"/>
      <c r="D8" s="3"/>
      <c r="E8" s="3"/>
      <c r="F8" s="2"/>
      <c r="G8" s="2"/>
      <c r="H8" s="2"/>
      <c r="I8" s="2"/>
      <c r="J8" s="2"/>
      <c r="K8" s="2"/>
      <c r="L8" s="2"/>
      <c r="M8" s="2"/>
      <c r="N8" s="2"/>
      <c r="P8" s="117" t="s">
        <v>5</v>
      </c>
      <c r="Q8" s="118"/>
      <c r="R8" s="118"/>
      <c r="S8" s="118"/>
      <c r="T8" s="118"/>
      <c r="U8" s="118"/>
      <c r="V8" s="118"/>
      <c r="W8" s="118"/>
      <c r="X8" s="118"/>
      <c r="Y8" s="118"/>
      <c r="Z8" s="118"/>
      <c r="AA8" s="118"/>
      <c r="AB8" s="118"/>
      <c r="AC8" s="119"/>
      <c r="AE8" s="117" t="s">
        <v>6</v>
      </c>
      <c r="AF8" s="118"/>
      <c r="AG8" s="118"/>
      <c r="AH8" s="118"/>
      <c r="AI8" s="118"/>
      <c r="AJ8" s="118"/>
      <c r="AK8" s="118"/>
      <c r="AL8" s="118"/>
      <c r="AM8" s="118"/>
      <c r="AN8" s="118"/>
      <c r="AO8" s="118"/>
      <c r="AP8" s="118"/>
      <c r="AQ8" s="118"/>
      <c r="AR8" s="119"/>
    </row>
    <row r="9" spans="1:46" ht="62.25" customHeight="1" thickBot="1" x14ac:dyDescent="0.3">
      <c r="A9" s="26" t="s">
        <v>7</v>
      </c>
      <c r="B9" s="27" t="s">
        <v>8</v>
      </c>
      <c r="C9" s="28" t="s">
        <v>9</v>
      </c>
      <c r="D9" s="66" t="s">
        <v>10</v>
      </c>
      <c r="E9" s="67" t="s">
        <v>114</v>
      </c>
      <c r="F9" s="120" t="s">
        <v>11</v>
      </c>
      <c r="G9" s="121"/>
      <c r="H9" s="68" t="s">
        <v>113</v>
      </c>
      <c r="I9" s="29" t="s">
        <v>12</v>
      </c>
      <c r="J9" s="29" t="s">
        <v>13</v>
      </c>
      <c r="K9" s="29" t="s">
        <v>14</v>
      </c>
      <c r="L9" s="29" t="s">
        <v>15</v>
      </c>
      <c r="M9" s="30" t="s">
        <v>16</v>
      </c>
      <c r="N9" s="32" t="s">
        <v>17</v>
      </c>
      <c r="O9" s="33" t="s">
        <v>71</v>
      </c>
      <c r="P9" s="7" t="s">
        <v>18</v>
      </c>
      <c r="Q9" s="8" t="s">
        <v>19</v>
      </c>
      <c r="R9" s="8" t="s">
        <v>20</v>
      </c>
      <c r="S9" s="8" t="s">
        <v>21</v>
      </c>
      <c r="T9" s="9" t="s">
        <v>22</v>
      </c>
      <c r="U9" s="9" t="s">
        <v>23</v>
      </c>
      <c r="V9" s="8" t="s">
        <v>24</v>
      </c>
      <c r="W9" s="9" t="s">
        <v>25</v>
      </c>
      <c r="X9" s="9" t="s">
        <v>26</v>
      </c>
      <c r="Y9" s="9" t="s">
        <v>27</v>
      </c>
      <c r="Z9" s="8" t="s">
        <v>28</v>
      </c>
      <c r="AA9" s="9" t="s">
        <v>29</v>
      </c>
      <c r="AB9" s="10" t="s">
        <v>30</v>
      </c>
      <c r="AC9" s="37" t="s">
        <v>74</v>
      </c>
      <c r="AE9" s="11" t="s">
        <v>18</v>
      </c>
      <c r="AF9" s="12" t="s">
        <v>19</v>
      </c>
      <c r="AG9" s="12" t="s">
        <v>20</v>
      </c>
      <c r="AH9" s="12" t="s">
        <v>21</v>
      </c>
      <c r="AI9" s="13" t="s">
        <v>22</v>
      </c>
      <c r="AJ9" s="13" t="s">
        <v>23</v>
      </c>
      <c r="AK9" s="12" t="s">
        <v>24</v>
      </c>
      <c r="AL9" s="13" t="s">
        <v>25</v>
      </c>
      <c r="AM9" s="13" t="s">
        <v>26</v>
      </c>
      <c r="AN9" s="13" t="s">
        <v>27</v>
      </c>
      <c r="AO9" s="12" t="s">
        <v>28</v>
      </c>
      <c r="AP9" s="13" t="s">
        <v>29</v>
      </c>
      <c r="AQ9" s="41" t="s">
        <v>30</v>
      </c>
      <c r="AR9" s="14" t="s">
        <v>75</v>
      </c>
      <c r="AT9" s="15" t="s">
        <v>31</v>
      </c>
    </row>
    <row r="10" spans="1:46" ht="49.5" customHeight="1" x14ac:dyDescent="0.25">
      <c r="A10" s="107">
        <v>1</v>
      </c>
      <c r="B10" s="101" t="s">
        <v>54</v>
      </c>
      <c r="C10" s="104" t="str">
        <f>+VLOOKUP($B10,Listas!$A$12:$B$18,2,FALSE)</f>
        <v>170 Planes Municipales de Renovación Territorial
16 PDETs</v>
      </c>
      <c r="D10" s="110" t="s">
        <v>83</v>
      </c>
      <c r="E10" s="113">
        <v>2</v>
      </c>
      <c r="F10" s="25">
        <v>1</v>
      </c>
      <c r="G10" s="78" t="s">
        <v>101</v>
      </c>
      <c r="H10" s="70">
        <v>1</v>
      </c>
      <c r="I10" s="48">
        <v>43102</v>
      </c>
      <c r="J10" s="79">
        <v>43281</v>
      </c>
      <c r="K10" s="122">
        <v>500000000</v>
      </c>
      <c r="L10" s="113" t="s">
        <v>66</v>
      </c>
      <c r="M10" s="49" t="s">
        <v>89</v>
      </c>
      <c r="N10" s="74"/>
      <c r="O10" s="74"/>
      <c r="P10" s="75"/>
      <c r="Q10" s="76"/>
      <c r="R10" s="76"/>
      <c r="S10" s="76"/>
      <c r="T10" s="76"/>
      <c r="U10" s="77"/>
      <c r="V10" s="77"/>
      <c r="W10" s="77"/>
      <c r="X10" s="77"/>
      <c r="Y10" s="77"/>
      <c r="Z10" s="77"/>
      <c r="AA10" s="77"/>
      <c r="AB10" s="84">
        <v>1</v>
      </c>
      <c r="AC10" s="63">
        <f>SUM(P10:AA10)</f>
        <v>0</v>
      </c>
      <c r="AE10" s="38"/>
      <c r="AF10" s="39"/>
      <c r="AG10" s="39"/>
      <c r="AH10" s="39"/>
      <c r="AI10" s="39"/>
      <c r="AJ10" s="40"/>
      <c r="AK10" s="40"/>
      <c r="AL10" s="40"/>
      <c r="AM10" s="40"/>
      <c r="AN10" s="40"/>
      <c r="AO10" s="40"/>
      <c r="AP10" s="40"/>
      <c r="AQ10" s="42"/>
      <c r="AR10" s="42">
        <f>SUM(AE10:AP10)</f>
        <v>0</v>
      </c>
      <c r="AT10" s="16" t="s">
        <v>119</v>
      </c>
    </row>
    <row r="11" spans="1:46" ht="35.25" customHeight="1" x14ac:dyDescent="0.25">
      <c r="A11" s="108"/>
      <c r="B11" s="102"/>
      <c r="C11" s="105"/>
      <c r="D11" s="111"/>
      <c r="E11" s="114"/>
      <c r="F11" s="25">
        <v>2</v>
      </c>
      <c r="G11" s="85" t="s">
        <v>84</v>
      </c>
      <c r="H11" s="70">
        <v>1</v>
      </c>
      <c r="I11" s="79">
        <v>43102</v>
      </c>
      <c r="J11" s="79">
        <v>43464</v>
      </c>
      <c r="K11" s="123"/>
      <c r="L11" s="114"/>
      <c r="M11" s="49" t="s">
        <v>92</v>
      </c>
      <c r="N11" s="46"/>
      <c r="O11" s="46"/>
      <c r="P11" s="45"/>
      <c r="Q11" s="34"/>
      <c r="R11" s="35"/>
      <c r="S11" s="34"/>
      <c r="T11" s="34"/>
      <c r="U11" s="36"/>
      <c r="V11" s="36"/>
      <c r="W11" s="36"/>
      <c r="X11" s="36"/>
      <c r="Y11" s="36"/>
      <c r="Z11" s="36"/>
      <c r="AA11" s="36"/>
      <c r="AB11" s="17">
        <v>0.6</v>
      </c>
      <c r="AC11" s="64">
        <f>SUM(P11:AA11)</f>
        <v>0</v>
      </c>
      <c r="AE11" s="38"/>
      <c r="AF11" s="39"/>
      <c r="AG11" s="39"/>
      <c r="AH11" s="39"/>
      <c r="AI11" s="39"/>
      <c r="AJ11" s="40"/>
      <c r="AK11" s="40"/>
      <c r="AL11" s="40"/>
      <c r="AM11" s="40"/>
      <c r="AN11" s="40"/>
      <c r="AO11" s="40"/>
      <c r="AP11" s="40"/>
      <c r="AQ11" s="42"/>
      <c r="AR11" s="42">
        <f t="shared" ref="AR11:AR30" si="0">SUM(AE11:AP11)</f>
        <v>0</v>
      </c>
      <c r="AT11" s="16" t="s">
        <v>120</v>
      </c>
    </row>
    <row r="12" spans="1:46" ht="41.25" customHeight="1" x14ac:dyDescent="0.25">
      <c r="A12" s="108"/>
      <c r="B12" s="102"/>
      <c r="C12" s="105"/>
      <c r="D12" s="111"/>
      <c r="E12" s="114"/>
      <c r="F12" s="25">
        <v>3</v>
      </c>
      <c r="G12" s="78" t="s">
        <v>85</v>
      </c>
      <c r="H12" s="70">
        <v>1</v>
      </c>
      <c r="I12" s="79">
        <v>43102</v>
      </c>
      <c r="J12" s="79">
        <v>43342</v>
      </c>
      <c r="K12" s="123"/>
      <c r="L12" s="114"/>
      <c r="M12" s="49" t="s">
        <v>93</v>
      </c>
      <c r="N12" s="46"/>
      <c r="O12" s="46"/>
      <c r="P12" s="45"/>
      <c r="Q12" s="34"/>
      <c r="R12" s="35"/>
      <c r="S12" s="34"/>
      <c r="T12" s="34"/>
      <c r="U12" s="36"/>
      <c r="V12" s="36"/>
      <c r="W12" s="36"/>
      <c r="X12" s="36"/>
      <c r="Y12" s="36"/>
      <c r="Z12" s="36"/>
      <c r="AA12" s="36"/>
      <c r="AB12" s="17">
        <v>0.5</v>
      </c>
      <c r="AC12" s="64"/>
      <c r="AE12" s="38"/>
      <c r="AF12" s="39"/>
      <c r="AG12" s="39"/>
      <c r="AH12" s="39"/>
      <c r="AI12" s="39"/>
      <c r="AJ12" s="40"/>
      <c r="AK12" s="40"/>
      <c r="AL12" s="40"/>
      <c r="AM12" s="40"/>
      <c r="AN12" s="40"/>
      <c r="AO12" s="40"/>
      <c r="AP12" s="40"/>
      <c r="AQ12" s="42"/>
      <c r="AR12" s="42"/>
      <c r="AT12" s="16" t="s">
        <v>121</v>
      </c>
    </row>
    <row r="13" spans="1:46" ht="26.25" customHeight="1" x14ac:dyDescent="0.25">
      <c r="A13" s="108"/>
      <c r="B13" s="102"/>
      <c r="C13" s="105"/>
      <c r="D13" s="111"/>
      <c r="E13" s="114"/>
      <c r="F13" s="25">
        <v>4</v>
      </c>
      <c r="G13" s="78" t="s">
        <v>86</v>
      </c>
      <c r="H13" s="70">
        <v>1</v>
      </c>
      <c r="I13" s="79">
        <v>43102</v>
      </c>
      <c r="J13" s="79">
        <v>43342</v>
      </c>
      <c r="K13" s="123"/>
      <c r="L13" s="114"/>
      <c r="M13" s="49" t="s">
        <v>94</v>
      </c>
      <c r="N13" s="46"/>
      <c r="O13" s="46"/>
      <c r="P13" s="45"/>
      <c r="Q13" s="34"/>
      <c r="R13" s="35"/>
      <c r="S13" s="34"/>
      <c r="T13" s="34"/>
      <c r="U13" s="36"/>
      <c r="V13" s="36"/>
      <c r="W13" s="36"/>
      <c r="X13" s="36"/>
      <c r="Y13" s="36"/>
      <c r="Z13" s="36"/>
      <c r="AA13" s="36"/>
      <c r="AB13" s="17">
        <v>0.9</v>
      </c>
      <c r="AC13" s="64"/>
      <c r="AE13" s="38"/>
      <c r="AF13" s="39"/>
      <c r="AG13" s="39"/>
      <c r="AH13" s="39"/>
      <c r="AI13" s="39"/>
      <c r="AJ13" s="40"/>
      <c r="AK13" s="40"/>
      <c r="AL13" s="40"/>
      <c r="AM13" s="40"/>
      <c r="AN13" s="40"/>
      <c r="AO13" s="40"/>
      <c r="AP13" s="40"/>
      <c r="AQ13" s="42"/>
      <c r="AR13" s="42"/>
      <c r="AT13" s="16" t="s">
        <v>123</v>
      </c>
    </row>
    <row r="14" spans="1:46" ht="30.75" customHeight="1" x14ac:dyDescent="0.25">
      <c r="A14" s="108"/>
      <c r="B14" s="102"/>
      <c r="C14" s="105"/>
      <c r="D14" s="111"/>
      <c r="E14" s="114"/>
      <c r="F14" s="25">
        <v>5</v>
      </c>
      <c r="G14" s="50" t="s">
        <v>87</v>
      </c>
      <c r="H14" s="91">
        <v>1</v>
      </c>
      <c r="I14" s="48">
        <v>43102</v>
      </c>
      <c r="J14" s="48">
        <v>43464</v>
      </c>
      <c r="K14" s="123"/>
      <c r="L14" s="114"/>
      <c r="M14" s="49" t="s">
        <v>95</v>
      </c>
      <c r="N14" s="46"/>
      <c r="O14" s="46"/>
      <c r="P14" s="45"/>
      <c r="Q14" s="34"/>
      <c r="R14" s="35"/>
      <c r="S14" s="34"/>
      <c r="T14" s="34"/>
      <c r="U14" s="36"/>
      <c r="V14" s="36"/>
      <c r="W14" s="36"/>
      <c r="X14" s="36"/>
      <c r="Y14" s="36"/>
      <c r="Z14" s="36"/>
      <c r="AA14" s="36"/>
      <c r="AB14" s="17">
        <v>0.2</v>
      </c>
      <c r="AC14" s="64"/>
      <c r="AE14" s="38"/>
      <c r="AF14" s="39"/>
      <c r="AG14" s="39"/>
      <c r="AH14" s="39"/>
      <c r="AI14" s="39"/>
      <c r="AJ14" s="40"/>
      <c r="AK14" s="40"/>
      <c r="AL14" s="40"/>
      <c r="AM14" s="40"/>
      <c r="AN14" s="40"/>
      <c r="AO14" s="40"/>
      <c r="AP14" s="40"/>
      <c r="AQ14" s="42"/>
      <c r="AR14" s="42"/>
      <c r="AT14" s="16" t="s">
        <v>122</v>
      </c>
    </row>
    <row r="15" spans="1:46" ht="30.75" customHeight="1" x14ac:dyDescent="0.25">
      <c r="A15" s="109"/>
      <c r="B15" s="103"/>
      <c r="C15" s="106"/>
      <c r="D15" s="112"/>
      <c r="E15" s="115"/>
      <c r="F15" s="25">
        <v>6</v>
      </c>
      <c r="G15" s="50" t="s">
        <v>107</v>
      </c>
      <c r="H15" s="69">
        <f>4*6</f>
        <v>24</v>
      </c>
      <c r="I15" s="48">
        <v>43102</v>
      </c>
      <c r="J15" s="48">
        <v>43464</v>
      </c>
      <c r="K15" s="124"/>
      <c r="L15" s="115"/>
      <c r="M15" s="49" t="s">
        <v>92</v>
      </c>
      <c r="N15" s="71"/>
      <c r="O15" s="71"/>
      <c r="P15" s="45"/>
      <c r="Q15" s="34"/>
      <c r="R15" s="35"/>
      <c r="S15" s="34"/>
      <c r="T15" s="34"/>
      <c r="U15" s="36"/>
      <c r="V15" s="36"/>
      <c r="W15" s="36"/>
      <c r="X15" s="36"/>
      <c r="Y15" s="36"/>
      <c r="Z15" s="36"/>
      <c r="AA15" s="36"/>
      <c r="AB15" s="17">
        <v>0.5</v>
      </c>
      <c r="AC15" s="64"/>
      <c r="AE15" s="38"/>
      <c r="AF15" s="39"/>
      <c r="AG15" s="39"/>
      <c r="AH15" s="39"/>
      <c r="AI15" s="39"/>
      <c r="AJ15" s="40"/>
      <c r="AK15" s="40"/>
      <c r="AL15" s="40"/>
      <c r="AM15" s="40"/>
      <c r="AN15" s="40"/>
      <c r="AO15" s="40"/>
      <c r="AP15" s="40"/>
      <c r="AQ15" s="42"/>
      <c r="AR15" s="42"/>
      <c r="AT15" s="16" t="s">
        <v>124</v>
      </c>
    </row>
    <row r="16" spans="1:46" ht="43.5" customHeight="1" x14ac:dyDescent="0.25">
      <c r="A16" s="107">
        <v>5</v>
      </c>
      <c r="B16" s="129" t="s">
        <v>58</v>
      </c>
      <c r="C16" s="131" t="str">
        <f>+VLOOKUP($B16,Listas!$A$12:$B$18,2,FALSE)</f>
        <v>80 Proyectos cofinanciados del banco de proyectos de la ART
80 Proyectos con seguimiento y evaluación</v>
      </c>
      <c r="D16" s="125" t="s">
        <v>76</v>
      </c>
      <c r="E16" s="113">
        <v>1</v>
      </c>
      <c r="F16" s="25">
        <v>1</v>
      </c>
      <c r="G16" s="52" t="s">
        <v>132</v>
      </c>
      <c r="H16" s="92">
        <v>1</v>
      </c>
      <c r="I16" s="72">
        <v>43101</v>
      </c>
      <c r="J16" s="72">
        <v>43311</v>
      </c>
      <c r="K16" s="88"/>
      <c r="L16" s="51"/>
      <c r="M16" s="49" t="s">
        <v>94</v>
      </c>
      <c r="N16" s="116"/>
      <c r="O16" s="116" t="s">
        <v>35</v>
      </c>
      <c r="P16" s="45"/>
      <c r="Q16" s="34"/>
      <c r="R16" s="34"/>
      <c r="S16" s="34"/>
      <c r="T16" s="34"/>
      <c r="U16" s="36"/>
      <c r="V16" s="36"/>
      <c r="W16" s="36"/>
      <c r="X16" s="36"/>
      <c r="Y16" s="36"/>
      <c r="Z16" s="36"/>
      <c r="AA16" s="36"/>
      <c r="AB16" s="17">
        <v>0.7</v>
      </c>
      <c r="AC16" s="64">
        <f t="shared" ref="AC16:AC30" si="1">SUM(P16:AA16)</f>
        <v>0</v>
      </c>
      <c r="AE16" s="38"/>
      <c r="AF16" s="39"/>
      <c r="AG16" s="39"/>
      <c r="AH16" s="39"/>
      <c r="AI16" s="39"/>
      <c r="AJ16" s="40"/>
      <c r="AK16" s="40"/>
      <c r="AL16" s="40"/>
      <c r="AM16" s="40"/>
      <c r="AN16" s="40"/>
      <c r="AO16" s="40"/>
      <c r="AP16" s="40"/>
      <c r="AQ16" s="42"/>
      <c r="AR16" s="42">
        <f t="shared" si="0"/>
        <v>0</v>
      </c>
      <c r="AT16" s="16" t="s">
        <v>125</v>
      </c>
    </row>
    <row r="17" spans="1:46" ht="58.5" customHeight="1" x14ac:dyDescent="0.25">
      <c r="A17" s="108"/>
      <c r="B17" s="129"/>
      <c r="C17" s="131"/>
      <c r="D17" s="126"/>
      <c r="E17" s="114"/>
      <c r="F17" s="25">
        <v>2</v>
      </c>
      <c r="G17" s="52" t="s">
        <v>100</v>
      </c>
      <c r="H17" s="92">
        <v>1</v>
      </c>
      <c r="I17" s="72">
        <v>43101</v>
      </c>
      <c r="J17" s="72">
        <v>43343</v>
      </c>
      <c r="K17" s="89"/>
      <c r="L17" s="51"/>
      <c r="M17" s="49" t="s">
        <v>89</v>
      </c>
      <c r="N17" s="116"/>
      <c r="O17" s="116"/>
      <c r="P17" s="45"/>
      <c r="Q17" s="34"/>
      <c r="R17" s="34"/>
      <c r="S17" s="34"/>
      <c r="T17" s="34"/>
      <c r="U17" s="36"/>
      <c r="V17" s="36"/>
      <c r="W17" s="36"/>
      <c r="X17" s="36"/>
      <c r="Y17" s="36"/>
      <c r="Z17" s="36"/>
      <c r="AA17" s="36"/>
      <c r="AB17" s="17">
        <v>0.5</v>
      </c>
      <c r="AC17" s="64"/>
      <c r="AE17" s="38"/>
      <c r="AF17" s="39"/>
      <c r="AG17" s="39"/>
      <c r="AH17" s="39"/>
      <c r="AI17" s="39"/>
      <c r="AJ17" s="40"/>
      <c r="AK17" s="40"/>
      <c r="AL17" s="40"/>
      <c r="AM17" s="40"/>
      <c r="AN17" s="40"/>
      <c r="AO17" s="40"/>
      <c r="AP17" s="40"/>
      <c r="AQ17" s="42"/>
      <c r="AR17" s="42"/>
      <c r="AT17" s="16" t="s">
        <v>126</v>
      </c>
    </row>
    <row r="18" spans="1:46" ht="54.75" customHeight="1" x14ac:dyDescent="0.25">
      <c r="A18" s="108"/>
      <c r="B18" s="129"/>
      <c r="C18" s="131"/>
      <c r="D18" s="126"/>
      <c r="E18" s="114"/>
      <c r="F18" s="25">
        <v>3</v>
      </c>
      <c r="G18" s="1" t="s">
        <v>115</v>
      </c>
      <c r="H18" s="92">
        <v>1</v>
      </c>
      <c r="I18" s="72">
        <v>43221</v>
      </c>
      <c r="J18" s="72">
        <v>43311</v>
      </c>
      <c r="K18" s="89"/>
      <c r="L18" s="51"/>
      <c r="M18" s="49" t="s">
        <v>94</v>
      </c>
      <c r="N18" s="116"/>
      <c r="O18" s="116"/>
      <c r="P18" s="45"/>
      <c r="Q18" s="34"/>
      <c r="R18" s="34"/>
      <c r="S18" s="34"/>
      <c r="T18" s="34"/>
      <c r="U18" s="36"/>
      <c r="V18" s="36"/>
      <c r="W18" s="36"/>
      <c r="X18" s="36"/>
      <c r="Y18" s="36"/>
      <c r="Z18" s="36"/>
      <c r="AA18" s="36"/>
      <c r="AB18" s="17">
        <v>1</v>
      </c>
      <c r="AC18" s="64"/>
      <c r="AE18" s="38"/>
      <c r="AF18" s="39"/>
      <c r="AG18" s="39"/>
      <c r="AH18" s="39"/>
      <c r="AI18" s="39"/>
      <c r="AJ18" s="40"/>
      <c r="AK18" s="40"/>
      <c r="AL18" s="40"/>
      <c r="AM18" s="40"/>
      <c r="AN18" s="40"/>
      <c r="AO18" s="40"/>
      <c r="AP18" s="40"/>
      <c r="AQ18" s="42"/>
      <c r="AR18" s="42"/>
      <c r="AT18" s="16" t="s">
        <v>127</v>
      </c>
    </row>
    <row r="19" spans="1:46" ht="40.5" customHeight="1" x14ac:dyDescent="0.25">
      <c r="A19" s="108"/>
      <c r="B19" s="129"/>
      <c r="C19" s="131"/>
      <c r="D19" s="126"/>
      <c r="E19" s="114"/>
      <c r="F19" s="25">
        <v>4</v>
      </c>
      <c r="G19" s="52" t="s">
        <v>102</v>
      </c>
      <c r="H19" s="92">
        <v>16</v>
      </c>
      <c r="I19" s="53">
        <v>43221</v>
      </c>
      <c r="J19" s="54">
        <v>43373</v>
      </c>
      <c r="K19" s="89"/>
      <c r="L19" s="51"/>
      <c r="M19" s="49" t="s">
        <v>106</v>
      </c>
      <c r="N19" s="116"/>
      <c r="O19" s="116"/>
      <c r="P19" s="45"/>
      <c r="Q19" s="34"/>
      <c r="R19" s="34"/>
      <c r="S19" s="34"/>
      <c r="T19" s="34"/>
      <c r="U19" s="36"/>
      <c r="V19" s="36"/>
      <c r="W19" s="36"/>
      <c r="X19" s="36"/>
      <c r="Y19" s="36"/>
      <c r="Z19" s="36"/>
      <c r="AA19" s="36"/>
      <c r="AB19" s="17">
        <v>0</v>
      </c>
      <c r="AC19" s="64"/>
      <c r="AE19" s="38"/>
      <c r="AF19" s="39"/>
      <c r="AG19" s="39"/>
      <c r="AH19" s="39"/>
      <c r="AI19" s="39"/>
      <c r="AJ19" s="40"/>
      <c r="AK19" s="40"/>
      <c r="AL19" s="40"/>
      <c r="AM19" s="40"/>
      <c r="AN19" s="40"/>
      <c r="AO19" s="40"/>
      <c r="AP19" s="40"/>
      <c r="AQ19" s="42"/>
      <c r="AR19" s="42"/>
      <c r="AT19" s="16" t="s">
        <v>128</v>
      </c>
    </row>
    <row r="20" spans="1:46" ht="38.25" customHeight="1" x14ac:dyDescent="0.25">
      <c r="A20" s="108"/>
      <c r="B20" s="129"/>
      <c r="C20" s="131"/>
      <c r="D20" s="126"/>
      <c r="E20" s="114"/>
      <c r="F20" s="25">
        <v>5</v>
      </c>
      <c r="G20" s="1" t="s">
        <v>103</v>
      </c>
      <c r="H20" s="92">
        <v>1</v>
      </c>
      <c r="I20" s="53">
        <v>43313</v>
      </c>
      <c r="J20" s="54">
        <v>43465</v>
      </c>
      <c r="K20" s="89"/>
      <c r="L20" s="51"/>
      <c r="M20" s="49" t="s">
        <v>92</v>
      </c>
      <c r="N20" s="116"/>
      <c r="O20" s="116"/>
      <c r="P20" s="45"/>
      <c r="Q20" s="34"/>
      <c r="R20" s="34"/>
      <c r="S20" s="34"/>
      <c r="T20" s="34"/>
      <c r="U20" s="36"/>
      <c r="V20" s="36"/>
      <c r="W20" s="36"/>
      <c r="X20" s="36"/>
      <c r="Y20" s="36"/>
      <c r="Z20" s="36"/>
      <c r="AA20" s="36"/>
      <c r="AB20" s="17">
        <v>0</v>
      </c>
      <c r="AC20" s="64"/>
      <c r="AE20" s="38"/>
      <c r="AF20" s="39"/>
      <c r="AG20" s="39"/>
      <c r="AH20" s="39"/>
      <c r="AI20" s="39"/>
      <c r="AJ20" s="40"/>
      <c r="AK20" s="40"/>
      <c r="AL20" s="40"/>
      <c r="AM20" s="40"/>
      <c r="AN20" s="40"/>
      <c r="AO20" s="40"/>
      <c r="AP20" s="40"/>
      <c r="AQ20" s="42"/>
      <c r="AR20" s="42"/>
      <c r="AT20" s="16"/>
    </row>
    <row r="21" spans="1:46" ht="38.25" customHeight="1" x14ac:dyDescent="0.25">
      <c r="A21" s="108"/>
      <c r="B21" s="129"/>
      <c r="C21" s="131"/>
      <c r="D21" s="127"/>
      <c r="E21" s="115"/>
      <c r="F21" s="25">
        <v>6</v>
      </c>
      <c r="G21" s="52" t="s">
        <v>110</v>
      </c>
      <c r="H21" s="92">
        <v>70</v>
      </c>
      <c r="I21" s="53">
        <v>43252</v>
      </c>
      <c r="J21" s="54">
        <v>43465</v>
      </c>
      <c r="K21" s="88"/>
      <c r="L21" s="51" t="s">
        <v>66</v>
      </c>
      <c r="M21" s="49"/>
      <c r="N21" s="71"/>
      <c r="O21" s="71"/>
      <c r="P21" s="45"/>
      <c r="Q21" s="34"/>
      <c r="R21" s="34"/>
      <c r="S21" s="34"/>
      <c r="T21" s="36"/>
      <c r="U21" s="36"/>
      <c r="V21" s="36"/>
      <c r="W21" s="36"/>
      <c r="X21" s="36"/>
      <c r="Y21" s="36"/>
      <c r="Z21" s="36"/>
      <c r="AA21" s="36"/>
      <c r="AB21" s="17">
        <v>0</v>
      </c>
      <c r="AC21" s="64"/>
      <c r="AE21" s="38"/>
      <c r="AF21" s="39"/>
      <c r="AG21" s="39"/>
      <c r="AH21" s="39"/>
      <c r="AI21" s="39"/>
      <c r="AJ21" s="40"/>
      <c r="AK21" s="40"/>
      <c r="AL21" s="40"/>
      <c r="AM21" s="40"/>
      <c r="AN21" s="40"/>
      <c r="AO21" s="40"/>
      <c r="AP21" s="40"/>
      <c r="AQ21" s="42"/>
      <c r="AR21" s="42"/>
      <c r="AT21" s="16" t="s">
        <v>112</v>
      </c>
    </row>
    <row r="22" spans="1:46" ht="56.25" customHeight="1" x14ac:dyDescent="0.25">
      <c r="A22" s="108"/>
      <c r="B22" s="129"/>
      <c r="C22" s="131"/>
      <c r="D22" s="110" t="s">
        <v>77</v>
      </c>
      <c r="E22" s="135">
        <v>1</v>
      </c>
      <c r="F22" s="25">
        <v>1</v>
      </c>
      <c r="G22" s="52" t="s">
        <v>108</v>
      </c>
      <c r="H22" s="92">
        <v>1</v>
      </c>
      <c r="I22" s="53">
        <v>43132</v>
      </c>
      <c r="J22" s="72">
        <v>43404</v>
      </c>
      <c r="K22" s="89"/>
      <c r="L22" s="51"/>
      <c r="M22" s="49" t="s">
        <v>89</v>
      </c>
      <c r="N22" s="71"/>
      <c r="O22" s="71"/>
      <c r="P22" s="45"/>
      <c r="Q22" s="34"/>
      <c r="R22" s="34"/>
      <c r="S22" s="34"/>
      <c r="T22" s="36"/>
      <c r="U22" s="36"/>
      <c r="V22" s="36"/>
      <c r="W22" s="36"/>
      <c r="X22" s="36"/>
      <c r="Y22" s="36"/>
      <c r="Z22" s="36"/>
      <c r="AA22" s="36"/>
      <c r="AB22" s="17">
        <v>0.65</v>
      </c>
      <c r="AC22" s="64"/>
      <c r="AE22" s="38"/>
      <c r="AF22" s="39"/>
      <c r="AG22" s="39"/>
      <c r="AH22" s="39"/>
      <c r="AI22" s="39"/>
      <c r="AJ22" s="40"/>
      <c r="AK22" s="40"/>
      <c r="AL22" s="40"/>
      <c r="AM22" s="40"/>
      <c r="AN22" s="40"/>
      <c r="AO22" s="40"/>
      <c r="AP22" s="40"/>
      <c r="AQ22" s="42"/>
      <c r="AR22" s="42"/>
      <c r="AT22" s="16" t="s">
        <v>129</v>
      </c>
    </row>
    <row r="23" spans="1:46" ht="50.25" customHeight="1" x14ac:dyDescent="0.25">
      <c r="A23" s="108"/>
      <c r="B23" s="129"/>
      <c r="C23" s="131"/>
      <c r="D23" s="111"/>
      <c r="E23" s="135"/>
      <c r="F23" s="25">
        <v>2</v>
      </c>
      <c r="G23" s="52" t="s">
        <v>96</v>
      </c>
      <c r="H23" s="92">
        <v>1</v>
      </c>
      <c r="I23" s="53">
        <v>43146</v>
      </c>
      <c r="J23" s="53">
        <v>43373</v>
      </c>
      <c r="K23" s="89"/>
      <c r="L23" s="51"/>
      <c r="M23" s="49" t="s">
        <v>89</v>
      </c>
      <c r="N23" s="71"/>
      <c r="O23" s="71"/>
      <c r="P23" s="45"/>
      <c r="Q23" s="34"/>
      <c r="R23" s="34"/>
      <c r="S23" s="34"/>
      <c r="T23" s="36"/>
      <c r="U23" s="36"/>
      <c r="V23" s="36"/>
      <c r="W23" s="36"/>
      <c r="X23" s="36"/>
      <c r="Y23" s="36"/>
      <c r="Z23" s="36"/>
      <c r="AA23" s="36"/>
      <c r="AB23" s="17">
        <v>0.65</v>
      </c>
      <c r="AC23" s="64"/>
      <c r="AE23" s="38"/>
      <c r="AF23" s="39"/>
      <c r="AG23" s="39"/>
      <c r="AH23" s="39"/>
      <c r="AI23" s="39"/>
      <c r="AJ23" s="40"/>
      <c r="AK23" s="40"/>
      <c r="AL23" s="40"/>
      <c r="AM23" s="40"/>
      <c r="AN23" s="40"/>
      <c r="AO23" s="40"/>
      <c r="AP23" s="40"/>
      <c r="AQ23" s="42"/>
      <c r="AR23" s="42"/>
      <c r="AT23" s="16" t="s">
        <v>130</v>
      </c>
    </row>
    <row r="24" spans="1:46" ht="53.25" customHeight="1" x14ac:dyDescent="0.2">
      <c r="A24" s="108"/>
      <c r="B24" s="129"/>
      <c r="C24" s="131"/>
      <c r="D24" s="111"/>
      <c r="E24" s="135"/>
      <c r="F24" s="25">
        <v>3</v>
      </c>
      <c r="G24" s="85" t="s">
        <v>104</v>
      </c>
      <c r="H24" s="92">
        <v>1</v>
      </c>
      <c r="I24" s="72">
        <v>43132</v>
      </c>
      <c r="J24" s="72">
        <v>43281</v>
      </c>
      <c r="K24" s="136"/>
      <c r="L24" s="51"/>
      <c r="M24" s="49" t="s">
        <v>89</v>
      </c>
      <c r="N24" s="80"/>
      <c r="O24" s="80"/>
      <c r="P24" s="81"/>
      <c r="Q24" s="82"/>
      <c r="R24" s="82"/>
      <c r="S24" s="82"/>
      <c r="T24" s="83"/>
      <c r="U24" s="83"/>
      <c r="V24" s="83"/>
      <c r="W24" s="83"/>
      <c r="X24" s="83"/>
      <c r="Y24" s="83"/>
      <c r="Z24" s="83"/>
      <c r="AA24" s="83"/>
      <c r="AB24" s="17">
        <v>1</v>
      </c>
      <c r="AC24" s="64"/>
      <c r="AE24" s="38"/>
      <c r="AF24" s="39"/>
      <c r="AG24" s="39"/>
      <c r="AH24" s="39"/>
      <c r="AI24" s="39"/>
      <c r="AJ24" s="40"/>
      <c r="AK24" s="40"/>
      <c r="AL24" s="40"/>
      <c r="AM24" s="40"/>
      <c r="AN24" s="40"/>
      <c r="AO24" s="40"/>
      <c r="AP24" s="40"/>
      <c r="AQ24" s="42"/>
      <c r="AR24" s="42"/>
      <c r="AT24" s="90" t="s">
        <v>131</v>
      </c>
    </row>
    <row r="25" spans="1:46" ht="33.75" customHeight="1" x14ac:dyDescent="0.25">
      <c r="A25" s="128">
        <v>6</v>
      </c>
      <c r="B25" s="129" t="s">
        <v>59</v>
      </c>
      <c r="C25" s="131" t="str">
        <f>+VLOOKUP($B25,Listas!$A$12:$B$18,2,FALSE)</f>
        <v>Políticas de buen gobierno definidas e implementadas</v>
      </c>
      <c r="D25" s="110" t="s">
        <v>105</v>
      </c>
      <c r="E25" s="113">
        <v>2</v>
      </c>
      <c r="F25" s="25">
        <v>1</v>
      </c>
      <c r="G25" s="52" t="s">
        <v>78</v>
      </c>
      <c r="H25" s="69">
        <v>1</v>
      </c>
      <c r="I25" s="48">
        <v>43102</v>
      </c>
      <c r="J25" s="48">
        <v>43464</v>
      </c>
      <c r="K25" s="55"/>
      <c r="L25" s="56"/>
      <c r="M25" s="57" t="s">
        <v>89</v>
      </c>
      <c r="N25" s="116"/>
      <c r="O25" s="116" t="s">
        <v>35</v>
      </c>
      <c r="P25" s="45"/>
      <c r="Q25" s="34"/>
      <c r="R25" s="34"/>
      <c r="S25" s="34"/>
      <c r="T25" s="36"/>
      <c r="U25" s="36"/>
      <c r="V25" s="36"/>
      <c r="W25" s="36"/>
      <c r="X25" s="36"/>
      <c r="Y25" s="36"/>
      <c r="Z25" s="36"/>
      <c r="AA25" s="36"/>
      <c r="AB25" s="17">
        <v>1</v>
      </c>
      <c r="AC25" s="64">
        <v>1</v>
      </c>
      <c r="AE25" s="38"/>
      <c r="AF25" s="39"/>
      <c r="AG25" s="39"/>
      <c r="AH25" s="39"/>
      <c r="AI25" s="39"/>
      <c r="AJ25" s="40"/>
      <c r="AK25" s="40"/>
      <c r="AL25" s="40"/>
      <c r="AM25" s="40"/>
      <c r="AN25" s="40"/>
      <c r="AO25" s="40"/>
      <c r="AP25" s="40"/>
      <c r="AQ25" s="42"/>
      <c r="AR25" s="42">
        <f t="shared" si="0"/>
        <v>0</v>
      </c>
      <c r="AT25" s="16" t="s">
        <v>111</v>
      </c>
    </row>
    <row r="26" spans="1:46" ht="37.5" customHeight="1" x14ac:dyDescent="0.25">
      <c r="A26" s="128"/>
      <c r="B26" s="129"/>
      <c r="C26" s="131"/>
      <c r="D26" s="111"/>
      <c r="E26" s="114"/>
      <c r="F26" s="25">
        <v>2</v>
      </c>
      <c r="G26" s="52" t="s">
        <v>109</v>
      </c>
      <c r="H26" s="69">
        <v>16</v>
      </c>
      <c r="I26" s="48">
        <v>43102</v>
      </c>
      <c r="J26" s="48">
        <v>43434</v>
      </c>
      <c r="K26" s="55"/>
      <c r="L26" s="56"/>
      <c r="M26" s="57" t="s">
        <v>97</v>
      </c>
      <c r="N26" s="116"/>
      <c r="O26" s="116"/>
      <c r="P26" s="45"/>
      <c r="Q26" s="34"/>
      <c r="R26" s="34"/>
      <c r="S26" s="34"/>
      <c r="T26" s="36"/>
      <c r="U26" s="36"/>
      <c r="V26" s="36"/>
      <c r="W26" s="36"/>
      <c r="X26" s="36"/>
      <c r="Y26" s="36"/>
      <c r="Z26" s="36"/>
      <c r="AA26" s="36"/>
      <c r="AB26" s="17">
        <v>0.25</v>
      </c>
      <c r="AC26" s="64"/>
      <c r="AE26" s="38"/>
      <c r="AF26" s="39"/>
      <c r="AG26" s="39"/>
      <c r="AH26" s="39"/>
      <c r="AI26" s="39"/>
      <c r="AJ26" s="40"/>
      <c r="AK26" s="40"/>
      <c r="AL26" s="40"/>
      <c r="AM26" s="40"/>
      <c r="AN26" s="40"/>
      <c r="AO26" s="40"/>
      <c r="AP26" s="40"/>
      <c r="AQ26" s="42"/>
      <c r="AR26" s="42"/>
      <c r="AT26" s="16" t="s">
        <v>116</v>
      </c>
    </row>
    <row r="27" spans="1:46" ht="19.5" customHeight="1" x14ac:dyDescent="0.25">
      <c r="A27" s="128"/>
      <c r="B27" s="129"/>
      <c r="C27" s="131"/>
      <c r="D27" s="112"/>
      <c r="E27" s="115"/>
      <c r="F27" s="25">
        <v>3</v>
      </c>
      <c r="G27" s="52" t="s">
        <v>79</v>
      </c>
      <c r="H27" s="69">
        <v>12</v>
      </c>
      <c r="I27" s="48">
        <v>43102</v>
      </c>
      <c r="J27" s="48">
        <v>43464</v>
      </c>
      <c r="K27" s="55"/>
      <c r="L27" s="56"/>
      <c r="M27" s="57" t="s">
        <v>91</v>
      </c>
      <c r="N27" s="116"/>
      <c r="O27" s="116"/>
      <c r="P27" s="45"/>
      <c r="Q27" s="34"/>
      <c r="R27" s="34"/>
      <c r="S27" s="34"/>
      <c r="T27" s="36"/>
      <c r="U27" s="36"/>
      <c r="V27" s="36"/>
      <c r="W27" s="36"/>
      <c r="X27" s="36"/>
      <c r="Y27" s="36"/>
      <c r="Z27" s="36"/>
      <c r="AA27" s="36"/>
      <c r="AB27" s="17">
        <v>0</v>
      </c>
      <c r="AC27" s="64"/>
      <c r="AE27" s="38"/>
      <c r="AF27" s="39"/>
      <c r="AG27" s="39"/>
      <c r="AH27" s="39"/>
      <c r="AI27" s="39"/>
      <c r="AJ27" s="40"/>
      <c r="AK27" s="40"/>
      <c r="AL27" s="40"/>
      <c r="AM27" s="40"/>
      <c r="AN27" s="40"/>
      <c r="AO27" s="40"/>
      <c r="AP27" s="40"/>
      <c r="AQ27" s="42"/>
      <c r="AR27" s="42"/>
      <c r="AT27" s="16" t="s">
        <v>117</v>
      </c>
    </row>
    <row r="28" spans="1:46" ht="26.25" customHeight="1" x14ac:dyDescent="0.25">
      <c r="A28" s="128"/>
      <c r="B28" s="129"/>
      <c r="C28" s="131"/>
      <c r="D28" s="110" t="s">
        <v>80</v>
      </c>
      <c r="E28" s="113">
        <v>45</v>
      </c>
      <c r="F28" s="25">
        <v>1</v>
      </c>
      <c r="G28" s="52" t="s">
        <v>81</v>
      </c>
      <c r="H28" s="69">
        <v>45</v>
      </c>
      <c r="I28" s="48">
        <v>43102</v>
      </c>
      <c r="J28" s="48">
        <v>43464</v>
      </c>
      <c r="K28" s="55"/>
      <c r="L28" s="56"/>
      <c r="M28" s="57" t="s">
        <v>98</v>
      </c>
      <c r="N28" s="116"/>
      <c r="O28" s="116"/>
      <c r="P28" s="45"/>
      <c r="Q28" s="34"/>
      <c r="R28" s="34"/>
      <c r="S28" s="34"/>
      <c r="T28" s="36"/>
      <c r="U28" s="36"/>
      <c r="V28" s="36"/>
      <c r="W28" s="36"/>
      <c r="X28" s="36"/>
      <c r="Y28" s="36"/>
      <c r="Z28" s="36"/>
      <c r="AA28" s="36"/>
      <c r="AB28" s="17">
        <v>0</v>
      </c>
      <c r="AC28" s="64"/>
      <c r="AE28" s="38"/>
      <c r="AF28" s="39"/>
      <c r="AG28" s="39"/>
      <c r="AH28" s="39"/>
      <c r="AI28" s="39"/>
      <c r="AJ28" s="40"/>
      <c r="AK28" s="40"/>
      <c r="AL28" s="40"/>
      <c r="AM28" s="40"/>
      <c r="AN28" s="40"/>
      <c r="AO28" s="40"/>
      <c r="AP28" s="40"/>
      <c r="AQ28" s="42"/>
      <c r="AR28" s="42"/>
      <c r="AT28" s="16" t="s">
        <v>133</v>
      </c>
    </row>
    <row r="29" spans="1:46" ht="23.25" customHeight="1" x14ac:dyDescent="0.25">
      <c r="A29" s="128"/>
      <c r="B29" s="129"/>
      <c r="C29" s="131"/>
      <c r="D29" s="111"/>
      <c r="E29" s="114"/>
      <c r="F29" s="25">
        <v>2</v>
      </c>
      <c r="G29" s="52" t="s">
        <v>82</v>
      </c>
      <c r="H29" s="69">
        <v>45</v>
      </c>
      <c r="I29" s="48">
        <v>43102</v>
      </c>
      <c r="J29" s="48">
        <v>43464</v>
      </c>
      <c r="K29" s="55"/>
      <c r="L29" s="56"/>
      <c r="M29" s="57" t="s">
        <v>99</v>
      </c>
      <c r="N29" s="116"/>
      <c r="O29" s="116"/>
      <c r="P29" s="45"/>
      <c r="Q29" s="34"/>
      <c r="R29" s="34"/>
      <c r="S29" s="34"/>
      <c r="T29" s="36"/>
      <c r="U29" s="36"/>
      <c r="V29" s="36"/>
      <c r="W29" s="36"/>
      <c r="X29" s="36"/>
      <c r="Y29" s="36"/>
      <c r="Z29" s="36"/>
      <c r="AA29" s="36"/>
      <c r="AB29" s="86">
        <v>0.6</v>
      </c>
      <c r="AC29" s="64">
        <f t="shared" si="1"/>
        <v>0</v>
      </c>
      <c r="AE29" s="38"/>
      <c r="AF29" s="39"/>
      <c r="AG29" s="39"/>
      <c r="AH29" s="39"/>
      <c r="AI29" s="39"/>
      <c r="AJ29" s="40"/>
      <c r="AK29" s="40"/>
      <c r="AL29" s="40"/>
      <c r="AM29" s="40"/>
      <c r="AN29" s="40"/>
      <c r="AO29" s="40"/>
      <c r="AP29" s="40"/>
      <c r="AQ29" s="42"/>
      <c r="AR29" s="42">
        <f t="shared" si="0"/>
        <v>0</v>
      </c>
      <c r="AT29" s="87" t="s">
        <v>118</v>
      </c>
    </row>
    <row r="30" spans="1:46" ht="21" customHeight="1" thickBot="1" x14ac:dyDescent="0.3">
      <c r="A30" s="128"/>
      <c r="B30" s="130"/>
      <c r="C30" s="132"/>
      <c r="D30" s="133"/>
      <c r="E30" s="134"/>
      <c r="F30" s="31">
        <v>3</v>
      </c>
      <c r="G30" s="58" t="s">
        <v>88</v>
      </c>
      <c r="H30" s="31">
        <v>45</v>
      </c>
      <c r="I30" s="59">
        <v>43102</v>
      </c>
      <c r="J30" s="59">
        <v>43464</v>
      </c>
      <c r="K30" s="60"/>
      <c r="L30" s="61"/>
      <c r="M30" s="62" t="s">
        <v>90</v>
      </c>
      <c r="N30" s="116"/>
      <c r="O30" s="116"/>
      <c r="P30" s="45"/>
      <c r="Q30" s="34"/>
      <c r="R30" s="34"/>
      <c r="S30" s="34"/>
      <c r="T30" s="36"/>
      <c r="U30" s="36"/>
      <c r="V30" s="36"/>
      <c r="W30" s="36"/>
      <c r="X30" s="36"/>
      <c r="Y30" s="36"/>
      <c r="Z30" s="36"/>
      <c r="AA30" s="36"/>
      <c r="AB30" s="86">
        <v>0.4</v>
      </c>
      <c r="AC30" s="64">
        <f t="shared" si="1"/>
        <v>0</v>
      </c>
      <c r="AE30" s="38"/>
      <c r="AF30" s="39"/>
      <c r="AG30" s="39"/>
      <c r="AH30" s="39"/>
      <c r="AI30" s="39"/>
      <c r="AJ30" s="40"/>
      <c r="AK30" s="40"/>
      <c r="AL30" s="40"/>
      <c r="AM30" s="40"/>
      <c r="AN30" s="40"/>
      <c r="AO30" s="40"/>
      <c r="AP30" s="40"/>
      <c r="AQ30" s="42"/>
      <c r="AR30" s="42">
        <f t="shared" si="0"/>
        <v>0</v>
      </c>
      <c r="AT30" s="87" t="s">
        <v>134</v>
      </c>
    </row>
  </sheetData>
  <sheetProtection formatCells="0" formatColumns="0" formatRows="0" autoFilter="0"/>
  <protectedRanges>
    <protectedRange algorithmName="SHA-512" hashValue="SaR4WPEEBcme6nU8FP6feMLbxjOj5vPWVfMgYyUF3qkw4bt1ZC5dLSB4pDuC0aJpUH313bT6lJyasf0hrZwfHw==" saltValue="N+ahJoEuNYX9P/AgdkDOWw==" spinCount="100000" sqref="AS10 AE16:AR21 AS11:AT15 P10:AR15 AC16:AD30 AB25:AB30 AE25:AT27 AS20:AT21 AS16:AS19 AE22:AS24 AE29:AT30 AE28:AS28" name="Rango1_3"/>
    <protectedRange algorithmName="SHA-512" hashValue="SaR4WPEEBcme6nU8FP6feMLbxjOj5vPWVfMgYyUF3qkw4bt1ZC5dLSB4pDuC0aJpUH313bT6lJyasf0hrZwfHw==" saltValue="N+ahJoEuNYX9P/AgdkDOWw==" spinCount="100000" sqref="AB16:AB21" name="Rango1_4_2"/>
    <protectedRange algorithmName="SHA-512" hashValue="SaR4WPEEBcme6nU8FP6feMLbxjOj5vPWVfMgYyUF3qkw4bt1ZC5dLSB4pDuC0aJpUH313bT6lJyasf0hrZwfHw==" saltValue="N+ahJoEuNYX9P/AgdkDOWw==" spinCount="100000" sqref="P25:AA30" name="Rango1_1_1"/>
    <protectedRange algorithmName="SHA-512" hashValue="SaR4WPEEBcme6nU8FP6feMLbxjOj5vPWVfMgYyUF3qkw4bt1ZC5dLSB4pDuC0aJpUH313bT6lJyasf0hrZwfHw==" saltValue="N+ahJoEuNYX9P/AgdkDOWw==" spinCount="100000" sqref="P16:AA24" name="Rango1_4_1_1"/>
    <protectedRange algorithmName="SHA-512" hashValue="SaR4WPEEBcme6nU8FP6feMLbxjOj5vPWVfMgYyUF3qkw4bt1ZC5dLSB4pDuC0aJpUH313bT6lJyasf0hrZwfHw==" saltValue="N+ahJoEuNYX9P/AgdkDOWw==" spinCount="100000" sqref="AT10" name="Rango1_2_1"/>
    <protectedRange algorithmName="SHA-512" hashValue="SaR4WPEEBcme6nU8FP6feMLbxjOj5vPWVfMgYyUF3qkw4bt1ZC5dLSB4pDuC0aJpUH313bT6lJyasf0hrZwfHw==" saltValue="N+ahJoEuNYX9P/AgdkDOWw==" spinCount="100000" sqref="AT16:AT19" name="Rango1_3_1"/>
    <protectedRange algorithmName="SHA-512" hashValue="SaR4WPEEBcme6nU8FP6feMLbxjOj5vPWVfMgYyUF3qkw4bt1ZC5dLSB4pDuC0aJpUH313bT6lJyasf0hrZwfHw==" saltValue="N+ahJoEuNYX9P/AgdkDOWw==" spinCount="100000" sqref="AB22:AB24" name="Rango1_4_2_1"/>
    <protectedRange algorithmName="SHA-512" hashValue="SaR4WPEEBcme6nU8FP6feMLbxjOj5vPWVfMgYyUF3qkw4bt1ZC5dLSB4pDuC0aJpUH313bT6lJyasf0hrZwfHw==" saltValue="N+ahJoEuNYX9P/AgdkDOWw==" spinCount="100000" sqref="AT22:AT24" name="Rango1_3_2"/>
    <protectedRange algorithmName="SHA-512" hashValue="SaR4WPEEBcme6nU8FP6feMLbxjOj5vPWVfMgYyUF3qkw4bt1ZC5dLSB4pDuC0aJpUH313bT6lJyasf0hrZwfHw==" saltValue="N+ahJoEuNYX9P/AgdkDOWw==" spinCount="100000" sqref="AT28" name="Rango1_3_3"/>
  </protectedRanges>
  <autoFilter ref="A9:J30" xr:uid="{00000000-0009-0000-0000-000000000000}">
    <filterColumn colId="5" showButton="0"/>
  </autoFilter>
  <mergeCells count="34">
    <mergeCell ref="D16:D21"/>
    <mergeCell ref="E16:E21"/>
    <mergeCell ref="AE8:AR8"/>
    <mergeCell ref="A16:A24"/>
    <mergeCell ref="A25:A30"/>
    <mergeCell ref="B25:B30"/>
    <mergeCell ref="C25:C30"/>
    <mergeCell ref="B16:B24"/>
    <mergeCell ref="C16:C24"/>
    <mergeCell ref="D25:D27"/>
    <mergeCell ref="D28:D30"/>
    <mergeCell ref="E25:E27"/>
    <mergeCell ref="E28:E30"/>
    <mergeCell ref="D22:D24"/>
    <mergeCell ref="E22:E24"/>
    <mergeCell ref="O25:O30"/>
    <mergeCell ref="O16:O20"/>
    <mergeCell ref="P8:AC8"/>
    <mergeCell ref="N16:N20"/>
    <mergeCell ref="N25:N30"/>
    <mergeCell ref="F9:G9"/>
    <mergeCell ref="K10:K15"/>
    <mergeCell ref="L10:L15"/>
    <mergeCell ref="B10:B15"/>
    <mergeCell ref="C10:C15"/>
    <mergeCell ref="A10:A15"/>
    <mergeCell ref="D10:D15"/>
    <mergeCell ref="E10:E15"/>
    <mergeCell ref="C7:E7"/>
    <mergeCell ref="F7:G7"/>
    <mergeCell ref="A1:C2"/>
    <mergeCell ref="C5:F5"/>
    <mergeCell ref="D1:J1"/>
    <mergeCell ref="D2:J2"/>
  </mergeCells>
  <dataValidations count="7">
    <dataValidation type="date" allowBlank="1" showInputMessage="1" showErrorMessage="1" sqref="I10:J30 K16:K23 K10" xr:uid="{00000000-0002-0000-0000-000000000000}">
      <formula1>43101</formula1>
      <formula2>43465</formula2>
    </dataValidation>
    <dataValidation type="list" allowBlank="1" showInputMessage="1" showErrorMessage="1" sqref="G5:K5" xr:uid="{00000000-0002-0000-0000-000001000000}">
      <formula1>Dependencias</formula1>
    </dataValidation>
    <dataValidation type="whole" allowBlank="1" showInputMessage="1" showErrorMessage="1" sqref="K24:K30" xr:uid="{00000000-0002-0000-0000-000002000000}">
      <formula1>0</formula1>
      <formula2>100000000</formula2>
    </dataValidation>
    <dataValidation type="whole" allowBlank="1" showInputMessage="1" showErrorMessage="1" sqref="AR10:AR30 AE10:AP30" xr:uid="{00000000-0002-0000-0000-000003000000}">
      <formula1>0</formula1>
      <formula2>100000000000</formula2>
    </dataValidation>
    <dataValidation type="list" allowBlank="1" showInputMessage="1" showErrorMessage="1" sqref="O10:O30" xr:uid="{00000000-0002-0000-0000-000004000000}">
      <formula1>Anticorrupcion</formula1>
    </dataValidation>
    <dataValidation type="list" allowBlank="1" showInputMessage="1" showErrorMessage="1" sqref="N10:N30" xr:uid="{00000000-0002-0000-0000-000006000000}">
      <formula1>Administrativo</formula1>
    </dataValidation>
    <dataValidation type="list" allowBlank="1" showInputMessage="1" showErrorMessage="1" sqref="L16:L30 L10" xr:uid="{00000000-0002-0000-0000-000005000000}">
      <formula1>Rubro</formula1>
    </dataValidation>
  </dataValidations>
  <printOptions horizontalCentered="1" verticalCentered="1"/>
  <pageMargins left="0.17" right="0.17" top="0.3" bottom="0.36" header="0.31496062992125984" footer="0.31496062992125984"/>
  <pageSetup scale="10" fitToHeight="0" orientation="portrait" copies="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Listas!$A$13:$A$18</xm:f>
          </x14:formula1>
          <xm:sqref>B25:B30 B10 B16:B21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showGridLines="0" topLeftCell="A7" workbookViewId="0">
      <selection activeCell="A15" sqref="A15"/>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9" t="s">
        <v>39</v>
      </c>
      <c r="B1" s="20"/>
    </row>
    <row r="2" spans="1:2" x14ac:dyDescent="0.25">
      <c r="A2" s="21" t="s">
        <v>40</v>
      </c>
      <c r="B2" s="20"/>
    </row>
    <row r="3" spans="1:2" x14ac:dyDescent="0.25">
      <c r="A3" s="21" t="s">
        <v>3</v>
      </c>
      <c r="B3" s="20"/>
    </row>
    <row r="4" spans="1:2" x14ac:dyDescent="0.25">
      <c r="A4" s="21" t="s">
        <v>41</v>
      </c>
      <c r="B4" s="20"/>
    </row>
    <row r="5" spans="1:2" x14ac:dyDescent="0.25">
      <c r="A5" s="21" t="s">
        <v>42</v>
      </c>
      <c r="B5" s="20"/>
    </row>
    <row r="6" spans="1:2" x14ac:dyDescent="0.25">
      <c r="A6" s="21" t="s">
        <v>43</v>
      </c>
      <c r="B6" s="20"/>
    </row>
    <row r="7" spans="1:2" x14ac:dyDescent="0.25">
      <c r="A7" s="21" t="s">
        <v>44</v>
      </c>
      <c r="B7" s="20"/>
    </row>
    <row r="8" spans="1:2" x14ac:dyDescent="0.25">
      <c r="A8" s="21" t="s">
        <v>45</v>
      </c>
      <c r="B8" s="20"/>
    </row>
    <row r="9" spans="1:2" x14ac:dyDescent="0.25">
      <c r="A9" s="21" t="s">
        <v>46</v>
      </c>
      <c r="B9" s="20"/>
    </row>
    <row r="10" spans="1:2" x14ac:dyDescent="0.25">
      <c r="A10" s="21" t="s">
        <v>47</v>
      </c>
      <c r="B10" s="20"/>
    </row>
    <row r="11" spans="1:2" x14ac:dyDescent="0.25">
      <c r="A11" s="22"/>
      <c r="B11" s="20"/>
    </row>
    <row r="12" spans="1:2" ht="16.5" x14ac:dyDescent="0.25">
      <c r="A12" s="19" t="s">
        <v>48</v>
      </c>
      <c r="B12" s="19" t="s">
        <v>49</v>
      </c>
    </row>
    <row r="13" spans="1:2" ht="49.5" x14ac:dyDescent="0.25">
      <c r="A13" s="23" t="s">
        <v>54</v>
      </c>
      <c r="B13" s="23" t="s">
        <v>60</v>
      </c>
    </row>
    <row r="14" spans="1:2" ht="33" x14ac:dyDescent="0.25">
      <c r="A14" s="23" t="s">
        <v>55</v>
      </c>
      <c r="B14" s="23" t="s">
        <v>61</v>
      </c>
    </row>
    <row r="15" spans="1:2" ht="66" x14ac:dyDescent="0.25">
      <c r="A15" s="23" t="s">
        <v>56</v>
      </c>
      <c r="B15" s="23" t="s">
        <v>72</v>
      </c>
    </row>
    <row r="16" spans="1:2" ht="33" x14ac:dyDescent="0.25">
      <c r="A16" s="23" t="s">
        <v>57</v>
      </c>
      <c r="B16" s="23" t="s">
        <v>73</v>
      </c>
    </row>
    <row r="17" spans="1:2" ht="49.5" x14ac:dyDescent="0.25">
      <c r="A17" s="23" t="s">
        <v>58</v>
      </c>
      <c r="B17" s="23" t="s">
        <v>62</v>
      </c>
    </row>
    <row r="18" spans="1:2" ht="49.5" x14ac:dyDescent="0.25">
      <c r="A18" s="23" t="s">
        <v>59</v>
      </c>
      <c r="B18" s="23" t="s">
        <v>63</v>
      </c>
    </row>
    <row r="19" spans="1:2" x14ac:dyDescent="0.25">
      <c r="A19" s="22"/>
      <c r="B19" s="20"/>
    </row>
    <row r="20" spans="1:2" x14ac:dyDescent="0.25">
      <c r="A20" s="22"/>
      <c r="B20" s="20"/>
    </row>
    <row r="21" spans="1:2" ht="16.5" x14ac:dyDescent="0.25">
      <c r="A21" s="19" t="s">
        <v>50</v>
      </c>
      <c r="B21" s="20"/>
    </row>
    <row r="22" spans="1:2" ht="60" x14ac:dyDescent="0.25">
      <c r="A22" s="24" t="s">
        <v>64</v>
      </c>
      <c r="B22" s="20"/>
    </row>
    <row r="23" spans="1:2" ht="60" x14ac:dyDescent="0.25">
      <c r="A23" s="24" t="s">
        <v>65</v>
      </c>
      <c r="B23" s="20"/>
    </row>
    <row r="24" spans="1:2" ht="45" x14ac:dyDescent="0.25">
      <c r="A24" s="24" t="s">
        <v>66</v>
      </c>
      <c r="B24" s="20"/>
    </row>
    <row r="25" spans="1:2" ht="45" x14ac:dyDescent="0.25">
      <c r="A25" s="24" t="s">
        <v>67</v>
      </c>
      <c r="B25" s="20"/>
    </row>
    <row r="26" spans="1:2" ht="60" x14ac:dyDescent="0.25">
      <c r="A26" s="24" t="s">
        <v>68</v>
      </c>
      <c r="B26" s="20"/>
    </row>
    <row r="27" spans="1:2" ht="45" x14ac:dyDescent="0.25">
      <c r="A27" s="24" t="s">
        <v>69</v>
      </c>
      <c r="B27" s="20"/>
    </row>
    <row r="28" spans="1:2" ht="16.5" x14ac:dyDescent="0.25">
      <c r="A28" s="23" t="s">
        <v>37</v>
      </c>
      <c r="B28" s="20"/>
    </row>
    <row r="29" spans="1:2" x14ac:dyDescent="0.25">
      <c r="A29" s="20"/>
      <c r="B29" s="20"/>
    </row>
    <row r="30" spans="1:2" x14ac:dyDescent="0.25">
      <c r="A30" s="20"/>
      <c r="B30" s="20"/>
    </row>
    <row r="31" spans="1:2" ht="16.5" x14ac:dyDescent="0.25">
      <c r="A31" s="19" t="s">
        <v>51</v>
      </c>
      <c r="B31" s="20"/>
    </row>
    <row r="32" spans="1:2" ht="16.5" x14ac:dyDescent="0.25">
      <c r="A32" s="23" t="s">
        <v>32</v>
      </c>
      <c r="B32" s="20"/>
    </row>
    <row r="33" spans="1:2" ht="16.5" x14ac:dyDescent="0.25">
      <c r="A33" s="23" t="s">
        <v>34</v>
      </c>
      <c r="B33" s="20"/>
    </row>
    <row r="34" spans="1:2" ht="16.5" x14ac:dyDescent="0.25">
      <c r="A34" s="23" t="s">
        <v>38</v>
      </c>
      <c r="B34" s="20"/>
    </row>
    <row r="35" spans="1:2" ht="16.5" x14ac:dyDescent="0.25">
      <c r="A35" s="23" t="s">
        <v>52</v>
      </c>
      <c r="B35" s="20"/>
    </row>
    <row r="36" spans="1:2" ht="16.5" x14ac:dyDescent="0.25">
      <c r="A36" s="23" t="s">
        <v>36</v>
      </c>
      <c r="B36" s="20"/>
    </row>
    <row r="37" spans="1:2" x14ac:dyDescent="0.25">
      <c r="A37" s="20"/>
      <c r="B37" s="20"/>
    </row>
    <row r="38" spans="1:2" ht="16.5" x14ac:dyDescent="0.25">
      <c r="A38" s="19" t="s">
        <v>53</v>
      </c>
      <c r="B38" s="20"/>
    </row>
    <row r="39" spans="1:2" ht="16.5" x14ac:dyDescent="0.25">
      <c r="A39" s="23" t="s">
        <v>35</v>
      </c>
      <c r="B39" s="20"/>
    </row>
    <row r="40" spans="1:2" ht="16.5" x14ac:dyDescent="0.25">
      <c r="A40" s="23" t="s">
        <v>33</v>
      </c>
      <c r="B40"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Plan_Accion_DEyE</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Angelica Viviana Leguizamo Santamaria</cp:lastModifiedBy>
  <cp:lastPrinted>2018-03-09T19:28:41Z</cp:lastPrinted>
  <dcterms:created xsi:type="dcterms:W3CDTF">2018-01-29T14:53:07Z</dcterms:created>
  <dcterms:modified xsi:type="dcterms:W3CDTF">2018-08-06T17:09:05Z</dcterms:modified>
</cp:coreProperties>
</file>