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C:\Users\angela.aristizabal.UACT\Desktop\Planes de Accion Julio-Septiembre\"/>
    </mc:Choice>
  </mc:AlternateContent>
  <xr:revisionPtr revIDLastSave="0" documentId="8_{2DEB81DF-CC1B-4EB2-AEAC-01D1119B0C47}" xr6:coauthVersionLast="31" xr6:coauthVersionMax="31" xr10:uidLastSave="{00000000-0000-0000-0000-000000000000}"/>
  <bookViews>
    <workbookView showHorizontalScroll="0" showVerticalScroll="0" showSheetTabs="0" xWindow="0" yWindow="0" windowWidth="17970" windowHeight="5955" xr2:uid="{00000000-000D-0000-FFFF-FFFF00000000}"/>
  </bookViews>
  <sheets>
    <sheet name="Plan_Accion_DEyE" sheetId="1" r:id="rId1"/>
    <sheet name="Listas" sheetId="2" state="hidden" r:id="rId2"/>
  </sheets>
  <definedNames>
    <definedName name="_xlnm._FilterDatabase" localSheetId="0" hidden="1">Plan_Accion_DEyE!$A$9:$J$30</definedName>
    <definedName name="Administrativo">Listas!$A$32:$A$36</definedName>
    <definedName name="Anticorrupcion">Listas!$A$39:$A$40</definedName>
    <definedName name="Argentina">Listas!#REF!</definedName>
    <definedName name="Colombia">Listas!#REF!</definedName>
    <definedName name="Dependencias">Listas!$A$2:$A$10</definedName>
    <definedName name="Ecuador">Listas!#REF!</definedName>
    <definedName name="Metas">Listas!$B$13:$B$18</definedName>
    <definedName name="Objetivos">Listas!$A$13:$A$18</definedName>
    <definedName name="Pais">Listas!#REF!</definedName>
    <definedName name="Rubro">Listas!$A$22:$A$28</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R30" i="1" l="1"/>
  <c r="AC30" i="1"/>
  <c r="AR29" i="1"/>
  <c r="AC29" i="1"/>
  <c r="AR25" i="1"/>
  <c r="AR16" i="1"/>
  <c r="AC16" i="1"/>
  <c r="AR11" i="1"/>
  <c r="AC11" i="1"/>
  <c r="AR10" i="1"/>
  <c r="AC10" i="1"/>
  <c r="C25" i="1" l="1"/>
  <c r="C16" i="1"/>
  <c r="C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Angelica Leguizamo</author>
  </authors>
  <commentList>
    <comment ref="K16" authorId="0" shapeId="0" xr:uid="{33FDF293-AE9F-4176-810D-B4BB832BA210}">
      <text>
        <r>
          <rPr>
            <b/>
            <sz val="9"/>
            <color indexed="81"/>
            <rFont val="Tahoma"/>
            <family val="2"/>
          </rPr>
          <t>Angelica Leguizamo:</t>
        </r>
        <r>
          <rPr>
            <sz val="9"/>
            <color indexed="81"/>
            <rFont val="Tahoma"/>
            <family val="2"/>
          </rPr>
          <t xml:space="preserve">
no me deja ingresar los valores</t>
        </r>
      </text>
    </comment>
  </commentList>
</comments>
</file>

<file path=xl/sharedStrings.xml><?xml version="1.0" encoding="utf-8"?>
<sst xmlns="http://schemas.openxmlformats.org/spreadsheetml/2006/main" count="166" uniqueCount="136">
  <si>
    <t>FORMATO: PLAN DE ACCIÓN</t>
  </si>
  <si>
    <t>AGENCIA DE RENOVACIÓN DEL TERRITORIO</t>
  </si>
  <si>
    <t>NOMBRE DIRECCIÓN/OFICINA</t>
  </si>
  <si>
    <t>OFICINA DE PLANEACIÓN</t>
  </si>
  <si>
    <t>VIGENCIA</t>
  </si>
  <si>
    <t>SEGUIMIENTO EJECUCIÓN META</t>
  </si>
  <si>
    <t>SEGUIMIENTO EJECUCIÓN PRESUPUESTAL
Cifras en millones de pesos</t>
  </si>
  <si>
    <t>No.</t>
  </si>
  <si>
    <t>Objetivo Estrategico</t>
  </si>
  <si>
    <t>Meta del Plan Estratégico a la que contribuye</t>
  </si>
  <si>
    <t>Producto</t>
  </si>
  <si>
    <t>Actividad</t>
  </si>
  <si>
    <t>Fecha de Inicio</t>
  </si>
  <si>
    <t>Fecha de Finalización</t>
  </si>
  <si>
    <t>Recursos Financieros requeridos
(Cifras en pesos)</t>
  </si>
  <si>
    <t>Rubro</t>
  </si>
  <si>
    <t>Fuente de verificación</t>
  </si>
  <si>
    <t>Política de Desarrollo Administrativo</t>
  </si>
  <si>
    <t>ENERO</t>
  </si>
  <si>
    <t>FEBRERO</t>
  </si>
  <si>
    <t>MARZO</t>
  </si>
  <si>
    <t>ABRIL</t>
  </si>
  <si>
    <t>MAYO</t>
  </si>
  <si>
    <t>JUNIO</t>
  </si>
  <si>
    <t>JULIO</t>
  </si>
  <si>
    <t>AGOSTO</t>
  </si>
  <si>
    <t>SEPTIEMBRE</t>
  </si>
  <si>
    <t>OCTUBRE</t>
  </si>
  <si>
    <t>NOVIEMBRE</t>
  </si>
  <si>
    <t>DICIEMBRE</t>
  </si>
  <si>
    <t>% Avance</t>
  </si>
  <si>
    <t>OBSERVACIONES</t>
  </si>
  <si>
    <t>Gestión misional y de Gobierno</t>
  </si>
  <si>
    <t>NO</t>
  </si>
  <si>
    <t>Transparencia, participación y servicio al ciudadano</t>
  </si>
  <si>
    <t>SI</t>
  </si>
  <si>
    <t>Gestión Financiera</t>
  </si>
  <si>
    <t>A102. Servicios Personales Indirectos</t>
  </si>
  <si>
    <t>Eficiencia Administrativa</t>
  </si>
  <si>
    <t>DEPENDENCIAS</t>
  </si>
  <si>
    <t>DIRECCIÓN GENERAL</t>
  </si>
  <si>
    <t>OFICINA DE COMUNICACIONES</t>
  </si>
  <si>
    <t>OFICINA JURÍDICA</t>
  </si>
  <si>
    <t>CONTROL INTERNO</t>
  </si>
  <si>
    <t>DIRECCIÓN DE INTERVENCIÓN EN EL TERRITORIO</t>
  </si>
  <si>
    <t>DIRECCIÓN DE ESTRUCTURACIÓN DE PROYECTOS</t>
  </si>
  <si>
    <t>DIRECCIÓN DE EVALUACIÓN Y EJECUCIÓN DE PROYECTOS</t>
  </si>
  <si>
    <t>SECRETARÍA GENERAL</t>
  </si>
  <si>
    <t>OBJETIVOS ESTRATÉGICOS</t>
  </si>
  <si>
    <t>METAS DE PLAN ESTRATÉGICO</t>
  </si>
  <si>
    <t>RUBRO</t>
  </si>
  <si>
    <t>POLÍTICA DE DESARROLLO ADMINISTRATIVO</t>
  </si>
  <si>
    <t>Talento Humano</t>
  </si>
  <si>
    <t>PLAN ANTICORRUPCIÓN Y DE ATENCIÓN AL CIUDADANO</t>
  </si>
  <si>
    <t>Garantizar la Participación de los actores de los territorios para la construcción de una visión de futuro, la planeación de iniciativas y acciones concretas y su ejecución, seguimiento y control.</t>
  </si>
  <si>
    <t>Proveer Bienes y Servicios públicos a los territorios para mejorar la calidad de vida de su población</t>
  </si>
  <si>
    <t>Implementar estrategias de desarrollo productivo sostenible y generación de ingresos para las comunidades en los territorios</t>
  </si>
  <si>
    <t>Aumentar la capacidad de gobernanza y gobernabilidad de las entidades territoriales y las organizaciones sociales y productivas.</t>
  </si>
  <si>
    <t>Asegurar la concurrencia efectiva de los actores estratégicos en la toma de decisiones y en la ejecución de las acciones orientadas a la renovación territorial.</t>
  </si>
  <si>
    <t>Fortalecer los recursos institucionales para garantizar una gestión efectiva que responda a las necesidades de los clientes con altos estándares de calidad.</t>
  </si>
  <si>
    <t>170 Planes Municipales de Renovación Territorial
16 PDETs</t>
  </si>
  <si>
    <t xml:space="preserve">120 municipios con Pequeña Infraestructura Comunitaria
51 Obras de infraestructura 50/51 </t>
  </si>
  <si>
    <t>80 Proyectos cofinanciados del banco de proyectos de la ART
80 Proyectos con seguimiento y evaluación</t>
  </si>
  <si>
    <t>Políticas de buen gobierno definidas e implementadas</t>
  </si>
  <si>
    <t>C-1710-1100-1 Implementación De Mecanismos De Planificación Participativa Y Fortalecimiento De Capacidades A Los Actores Territoriales En Zonas Priorizadas Por El Acuerdo De Paz Y El Posconflicto A Nivel  Nacional</t>
  </si>
  <si>
    <t>C-1710-1100-2 Implementación De Actividades Para La Reactivación Económica, Social Y Ambiental En Las Zonas Focalizadas Por Los Programas De Desarrollo Con Enfoque Territorial - Pdetnivel  Nacional</t>
  </si>
  <si>
    <t>C-1710-1100-3 Implementación De Estrategias De Cofinanciación En El Marco De Los Programas De Desarrollo Con Enfoque Territorial  Nacional - Previo Concepto Dnp</t>
  </si>
  <si>
    <t>C-1710-1100-4 Implementación De Obras De Pequeña Y Mediana Infraestructura Para El Desarrollo De Los Territorios Afectados Por El Conflicto Armado Y Cultivos De Uso Ilícito</t>
  </si>
  <si>
    <t>C-1710-1100-5 Implementación De Actividades De Fortalecimiento Institucional, Social Y Comunitario En Zonas Afectadas Por El Conflicto Armado Y Por Los Cultivos De Uso Ilícito</t>
  </si>
  <si>
    <t>C-1799-1100-1 Implementación De Las Tecnologías De Información Y Comunicaciones Para La Renovación Del Territorio  Nacional</t>
  </si>
  <si>
    <t>2018</t>
  </si>
  <si>
    <t>Plan Anticorrupción y de Atención al Ciudadano
(Si / No)</t>
  </si>
  <si>
    <t>280 nuevas familias Familias beneficiadas con proyectos de generación de ingresos
5 Organizaciones apoyadas  con  procesos de fortalecimiento de proyectos de generación de ingresos</t>
  </si>
  <si>
    <t>16 organizaciones sociales fortalecidas</t>
  </si>
  <si>
    <t>Meta Acumulada</t>
  </si>
  <si>
    <t>Avance ejecución acumulada</t>
  </si>
  <si>
    <t>Banco de Proyectos de la ART implementado</t>
  </si>
  <si>
    <t>Estrategia de financiamiento de los PDET</t>
  </si>
  <si>
    <t>Proyectar un documento instructivo para el ejercicio de la supervisión.</t>
  </si>
  <si>
    <t>Publicar tips de supervisión en la intranet</t>
  </si>
  <si>
    <t>Liquidacion de contratos y convenios subrogados</t>
  </si>
  <si>
    <t>Requerir a los supervisores para que radiquen informes de supervisión</t>
  </si>
  <si>
    <t>Proyectar actas de liquidación</t>
  </si>
  <si>
    <t>Informes de seguimiento PDET</t>
  </si>
  <si>
    <t>Adelantar la evaluación cualitativa de  PIC</t>
  </si>
  <si>
    <t>Realizar una propuesta del Índice de Renovación de Territorios y de su mecanismo de actualización</t>
  </si>
  <si>
    <t>Adelantar el proceso de levantamiento de información de la Línea Base PDET</t>
  </si>
  <si>
    <t>Construir una metodología de evaluación y seguimiento participativo</t>
  </si>
  <si>
    <t>Suscribir actas de liquidación</t>
  </si>
  <si>
    <t>Documento</t>
  </si>
  <si>
    <t>Actas suscritas</t>
  </si>
  <si>
    <t>Tips publicados en la intranet</t>
  </si>
  <si>
    <t>Informe</t>
  </si>
  <si>
    <t>Documento propuesta</t>
  </si>
  <si>
    <t xml:space="preserve">Documento </t>
  </si>
  <si>
    <t>Documento metodologico</t>
  </si>
  <si>
    <t xml:space="preserve">Documento con la identificación de las inversiones territoriales que le apuntan al Plan Marco de Implementación </t>
  </si>
  <si>
    <t>Lista de asistencia de jornadas realizadas</t>
  </si>
  <si>
    <t xml:space="preserve">Memorando o correos de requerimientos  a los supervisores </t>
  </si>
  <si>
    <t>Actas proyectadas</t>
  </si>
  <si>
    <t>Elaborar un documento que contega criterios técnicos, ambientales, financieros y jurídicos para la calificación y financiación de proyectos</t>
  </si>
  <si>
    <t>Realizar un documento con requerimientos funcionales para el sistema de información de seguimiento a la gestión ART</t>
  </si>
  <si>
    <t>Capacitar al equipo regional de la ART y a los usuarios sobre los procesos del Banco de Proyectos de la ART</t>
  </si>
  <si>
    <t>Publicar el banco de proyectos de la ART</t>
  </si>
  <si>
    <t>Documento con los marcos financieros de los PDET</t>
  </si>
  <si>
    <t>Herramientas para el ejercicio de la supervisión</t>
  </si>
  <si>
    <t>Actas y listas de asistencia</t>
  </si>
  <si>
    <t>Realizar seguimiento a los proyectos integrales de desarrollo</t>
  </si>
  <si>
    <t>Documento con las estrategias de financiación y cofinanciación de los programas y proyectos en los PDET-Nivel Regional-</t>
  </si>
  <si>
    <r>
      <t>Realizar jornadas de orientación a supervisores de contratos y convenios en el territorio-</t>
    </r>
    <r>
      <rPr>
        <b/>
        <sz val="10"/>
        <rFont val="Arial"/>
        <family val="2"/>
      </rPr>
      <t>Nivel Regional-</t>
    </r>
  </si>
  <si>
    <r>
      <t>Cofinanciar proyectos del banco de proyectos de los PATR</t>
    </r>
    <r>
      <rPr>
        <b/>
        <sz val="10"/>
        <rFont val="Arial"/>
        <family val="2"/>
      </rPr>
      <t>-Nivel Regional-</t>
    </r>
  </si>
  <si>
    <t>Meta Actividad</t>
  </si>
  <si>
    <t>Meta producto Anual</t>
  </si>
  <si>
    <t>Desarrollar e implementar el  Banco de proyectos de inversión en las ZOMAC " Obras por Impuestos"</t>
  </si>
  <si>
    <t xml:space="preserve">Se cuenta con el diseño de la ficha técnica, la programación de los porcesos en R y el enlace con las bases insumo </t>
  </si>
  <si>
    <t>Se cuenta con la versión inicial del documento de metodología propuesto por RIMISP</t>
  </si>
  <si>
    <r>
      <t xml:space="preserve">En este periodo se desarrollo una plataforma tecnologica la cual permite publicar de manera actualizada y permanente los proyectos a financiar, así mismo, que los contribuyentes se vinculen al pago de impuestos a través este mecanismo cumpliendo los requisitos estipulados, esta plataforma se puede consultar en el siguiente enlace </t>
    </r>
    <r>
      <rPr>
        <sz val="10"/>
        <color rgb="FFFF0000"/>
        <rFont val="Arial"/>
        <family val="2"/>
      </rPr>
      <t>http://obrasporimpuestos.renovacionterritorio.gov.co/</t>
    </r>
  </si>
  <si>
    <t xml:space="preserve">Definir requerimientos de la solución tecnológica para el Banco de Proyectos de la ART </t>
  </si>
  <si>
    <t>En cumplimiento con esta actividad se ha desarrollado la metodólogia  "Tipologia de Municipios PDET" a partir de indicadores que diagnostícan la situación de los municipios PDET. 
Se esta realizando el calculo tomando como insumo la Linea de Base</t>
  </si>
  <si>
    <t xml:space="preserve">Se contrato un equipo para el desarrollo de esta actividad: Se terminó el trabajo de Campo en Anorí, Dabeiba, Planadas, Tierralta y Policarpa. Se encuentra en desarrollo el Carmen del Darien. Se dio continuidad con Caguan </t>
  </si>
  <si>
    <t xml:space="preserve">
Se culminó con éxito el trabajo de campo cualitativo y cuantitativo. Actualmente se cuenta con un documneto de resultados, con anexos tecnicos de la evaluación de Linea Base y una base de datos con los resultados de la LB</t>
  </si>
  <si>
    <t>Se han realizado con corte a junio de 2018 17 fichas semanales correspondientes a la nacional y cada subregión. Adicionalmente se han llevado a cabo municipales y departamentales por demanda. (Se incluyo el capitulo en la ficha del mecanismo especial de consulta-Ruta Etnica)</t>
  </si>
  <si>
    <t>Se remitieron a la oficina tecnológica los requerimientos conceptuales para la construcción del Bancon de Proyectos ART- Obras por impuestos. Adicionalmente se incluye presentación de la ruta del Banco de Proyectos de la ART que incluye los requerimientos funcionales para el desarrollo de la plataforma. (2.1_Bancos de Proyectos_ART_mayo.pdf)
Para el 19 de Octubre se tendra documento evidencia, no obstante en el Banco de Proyectos se esta modificando el alcande conforme a la construcción del Tablero de Control</t>
  </si>
  <si>
    <t xml:space="preserve">Dado que ya culmino la estructuración de los PART, tablero de control, estrategia de gestión y ruta de cofinanciación se pasa a  definir la Estructura del Banco de Proyectos
</t>
  </si>
  <si>
    <t>Se realizó analisis de la fuentes de financiación con destinación especifica para paz y demas recursos ordinarios que pueden ser destinados a proyectos de inversión en el marco de la reforma rural integral. Se está trabajando en los documentos por subregión donde se presente el detalle de lo contenido en el Conpes 3932 de 2018. (3.1 CONPES 3932 PMI.pdf)
Se esta revisando con las Direcciones Territoriales de la ART los proyectos de inversión territoriales 2019 que estan alineados con las iniciativas de los PATR</t>
  </si>
  <si>
    <t>Se  diseño la herramienta de identifiación de inversiones PDET de la cual se realizó un ejercicio piloto con la gobernación y municipios de la subregión sur del Tolima, y se está adelantando el ejercicio para el resto del país. Se realizó un ejercicio de identificación de inversiones a traves del reporte en el FUT, se crea la matriz de mapeo de inversiones, se adjunta una versión de trabajo del mes de mayo. (3.2 2.2_MAPEO DE FUENTES TERRITORIALES 2017_20_05_18.xls)
Se entregara análisis de identificación de inversiones territoriales</t>
  </si>
  <si>
    <t xml:space="preserve">Se realizó analisis de las inversiones relacionadas con las estrategias del Plan Marco de Implementación, que han sido ejecitadas por los territorios, el gobierno nacional, la cooperación internacional y los privados, y sus diferentes fuentes de recursos. Este ejercicio quedó plasmado en el Capítulo 6 del Marco Fiscal de Mediano Plazo 2018 y en el Anexo C del documento Conpes 3932 de 2018 y se relaciona primera versión de documento del documento Marco Financiero
Subregión PDET Sur de Bolívar. (3.3_Marco_Financiamiento_VP.pdf)
</t>
  </si>
  <si>
    <t xml:space="preserve">Se han realizado 4 publicaciones </t>
  </si>
  <si>
    <t>Se proyecto el instructivo y está en revisión por parte de la Dirección de Ejecución y Evaluación de Proyectos</t>
  </si>
  <si>
    <t xml:space="preserve">Se han proyectado treinta y tres (33) actas de liquidación </t>
  </si>
  <si>
    <t xml:space="preserve">Se han suscrito  treinta y tres (33) actas de liquidación
</t>
  </si>
  <si>
    <t>Se ha avanzado en la construcción de una metodologia de priorización de proyectos, municipios y sectores conforme a la constribución del proyecto a las brechas socieconómicas. Se incluye presentación de la propuesta de estrategia de cofinanciación. (2.2_Estrategia de cofinanciación_21-06-18)
Este documento conforme a que los PATR se tuvieron en Agosto y el servicio y manual de cofinanciación deben ser ajustados, se solicita cambio de fecha de cumplimiento a 30 de Diciembre de 2018, ya que se está rediseñando de acuerdo a oferta y tablero de Control</t>
  </si>
  <si>
    <t>La actividad requiere que la plataforma tecnológica del Banco de Proyectos de la ART esté lista para entrar en producción.
Se va a implementar un tema de capacitaciones sobre ciclo de gestión pública y Banco de Proyectos, se solicita cambio de fecha de finalización a 30 de Diciembre</t>
  </si>
  <si>
    <t>Estas capacitaciones se desarrollaron en las regiones de: Putumayo - Mocoa, Alto Patía, Norte del Cauca - Popayan, Cuenca del Caguan y Piedemonte Caqueteño - Villavicencio, Arauca, Buanventura y Meta Guaviare, a la fecha se han realizado 6 Jornadas. 
Se llevaran a cabo jornadas en 11 Regiones, ya que solo hay 11 grupos internos de trabajo en coordinaciones regionales. De acuerdo a  cronograma PDET no se ha dado disponibilidad para ir a adelantar jornadas pendientes. Se solicita modificación en el número de jornadas y en la fecha de cumplimiento a 30 de Diciembre</t>
  </si>
  <si>
    <t>No ha sido necesario requerir la radicación de informes, ya que han reportado sin necesidad de oficiar.
Se solicita modificación a la ofc de Planeación para dejar establecer cumplimiento por demanda</t>
  </si>
  <si>
    <t xml:space="preserve">
La ART tiene presupuestado confinanciar algunos proyectos priorizados en los PATR.
La entidad solicita primero al confis y despues ante el  DNP  y ministerio de Hacienda el aplazamiento de recursos debido a que el cronograma de Planes de Acción para la Transformación Regional se retraso y a la fecha no estan firmados en su totalidad, para dar inicio a la depuración de iniciativas y su posterior cofinanciación e inicio de ejecución de los proyectos. El DNP emite concepto favorable mediante radicado  20184340002326.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</si>
</sst>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quot;$&quot;\ * #,##0.00_-;_-&quot;$&quot;\ * &quot;-&quot;??_-;_-@_-"/>
    <numFmt numFmtId="165" formatCode="&quot;$&quot;\ #,##0"/>
    <numFmt numFmtId="166" formatCode="_-&quot;$&quot;\ * #,##0_-;\-&quot;$&quot;\ * #,##0_-;_-&quot;$&quot;\ * &quot;-&quot;??_-;_-@_-"/>
  </numFmts>
  <fonts count="26" x14ac:knownFonts="1">
    <font>
      <sz val="11"/>
      <color theme="1"/>
      <name val="Calibri"/>
      <family val="2"/>
      <scheme val="minor"/>
    </font>
    <font>
      <sz val="11"/>
      <color theme="1"/>
      <name val="Calibri"/>
      <family val="2"/>
      <scheme val="minor"/>
    </font>
    <font>
      <sz val="16"/>
      <name val="Arial"/>
      <family val="2"/>
    </font>
    <font>
      <b/>
      <sz val="16"/>
      <name val="Arial"/>
      <family val="2"/>
    </font>
    <font>
      <sz val="10"/>
      <name val="Arial"/>
      <family val="2"/>
    </font>
    <font>
      <b/>
      <sz val="10"/>
      <name val="Arial"/>
      <family val="2"/>
    </font>
    <font>
      <b/>
      <sz val="11"/>
      <name val="Arial"/>
      <family val="2"/>
    </font>
    <font>
      <b/>
      <sz val="11"/>
      <color theme="0"/>
      <name val="Arial"/>
      <family val="2"/>
    </font>
    <font>
      <b/>
      <sz val="11"/>
      <color theme="1"/>
      <name val="Arial"/>
      <family val="2"/>
    </font>
    <font>
      <b/>
      <sz val="18"/>
      <color theme="0"/>
      <name val="Arial"/>
      <family val="2"/>
    </font>
    <font>
      <b/>
      <sz val="11"/>
      <name val="Arial Narrow"/>
      <family val="2"/>
    </font>
    <font>
      <sz val="10"/>
      <name val="Arial Narrow"/>
      <family val="2"/>
    </font>
    <font>
      <sz val="11"/>
      <name val="Arial Narrow"/>
      <family val="2"/>
    </font>
    <font>
      <sz val="11"/>
      <name val="Calibri"/>
      <family val="2"/>
    </font>
    <font>
      <b/>
      <sz val="14"/>
      <name val="Arial"/>
      <family val="2"/>
    </font>
    <font>
      <sz val="11"/>
      <name val="Arial"/>
      <family val="2"/>
    </font>
    <font>
      <sz val="14"/>
      <name val="Arial"/>
      <family val="2"/>
    </font>
    <font>
      <b/>
      <sz val="11"/>
      <color rgb="FFFFFF00"/>
      <name val="Arial"/>
      <family val="2"/>
    </font>
    <font>
      <sz val="12"/>
      <color theme="1"/>
      <name val="Arial"/>
      <family val="2"/>
    </font>
    <font>
      <sz val="10"/>
      <color rgb="FFFF0000"/>
      <name val="Arial"/>
      <family val="2"/>
    </font>
    <font>
      <sz val="9"/>
      <color indexed="81"/>
      <name val="Tahoma"/>
      <family val="2"/>
    </font>
    <font>
      <b/>
      <sz val="9"/>
      <color indexed="81"/>
      <name val="Tahoma"/>
      <family val="2"/>
    </font>
    <font>
      <sz val="10"/>
      <color theme="0"/>
      <name val="Arial"/>
      <family val="2"/>
    </font>
    <font>
      <sz val="12"/>
      <color theme="0"/>
      <name val="Arial"/>
      <family val="2"/>
    </font>
    <font>
      <sz val="14"/>
      <color theme="0"/>
      <name val="Arial"/>
      <family val="2"/>
    </font>
    <font>
      <sz val="12"/>
      <name val="Arial"/>
      <family val="2"/>
    </font>
  </fonts>
  <fills count="17">
    <fill>
      <patternFill patternType="none"/>
    </fill>
    <fill>
      <patternFill patternType="gray125"/>
    </fill>
    <fill>
      <patternFill patternType="solid">
        <fgColor theme="2" tint="-9.9978637043366805E-2"/>
        <bgColor indexed="41"/>
      </patternFill>
    </fill>
    <fill>
      <patternFill patternType="solid">
        <fgColor theme="4" tint="0.79998168889431442"/>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indexed="9"/>
        <bgColor indexed="64"/>
      </patternFill>
    </fill>
    <fill>
      <patternFill patternType="solid">
        <fgColor theme="0"/>
        <bgColor indexed="64"/>
      </patternFill>
    </fill>
    <fill>
      <patternFill patternType="solid">
        <fgColor theme="5" tint="0.39997558519241921"/>
        <bgColor indexed="41"/>
      </patternFill>
    </fill>
    <fill>
      <patternFill patternType="solid">
        <fgColor theme="4" tint="0.59999389629810485"/>
        <bgColor indexed="64"/>
      </patternFill>
    </fill>
    <fill>
      <patternFill patternType="solid">
        <fgColor theme="7" tint="0.79998168889431442"/>
        <bgColor indexed="41"/>
      </patternFill>
    </fill>
    <fill>
      <patternFill patternType="solid">
        <fgColor theme="4" tint="0.39997558519241921"/>
        <bgColor indexed="64"/>
      </patternFill>
    </fill>
    <fill>
      <patternFill patternType="solid">
        <fgColor theme="5" tint="0.79998168889431442"/>
        <bgColor indexed="41"/>
      </patternFill>
    </fill>
    <fill>
      <patternFill patternType="solid">
        <fgColor theme="9" tint="0.79998168889431442"/>
        <bgColor indexed="41"/>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style="thin">
        <color auto="1"/>
      </left>
      <right style="medium">
        <color auto="1"/>
      </right>
      <top style="thin">
        <color auto="1"/>
      </top>
      <bottom style="medium">
        <color auto="1"/>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auto="1"/>
      </right>
      <top/>
      <bottom style="medium">
        <color auto="1"/>
      </bottom>
      <diagonal/>
    </border>
  </borders>
  <cellStyleXfs count="2">
    <xf numFmtId="0" fontId="0" fillId="0" borderId="0"/>
    <xf numFmtId="164" fontId="1" fillId="0" borderId="0" applyFont="0" applyFill="0" applyBorder="0" applyAlignment="0" applyProtection="0"/>
  </cellStyleXfs>
  <cellXfs count="140">
    <xf numFmtId="0" fontId="0" fillId="0" borderId="0" xfId="0"/>
    <xf numFmtId="0" fontId="4" fillId="0" borderId="0" xfId="0" applyFont="1" applyAlignment="1" applyProtection="1">
      <alignment vertical="center" wrapText="1"/>
    </xf>
    <xf numFmtId="0" fontId="4" fillId="0" borderId="0" xfId="0" applyFont="1" applyBorder="1" applyAlignment="1" applyProtection="1">
      <alignment vertical="center" wrapText="1"/>
    </xf>
    <xf numFmtId="0" fontId="4" fillId="0" borderId="0" xfId="0" applyFont="1" applyFill="1" applyBorder="1" applyAlignment="1" applyProtection="1">
      <alignment vertical="center" wrapText="1"/>
    </xf>
    <xf numFmtId="0" fontId="5" fillId="0" borderId="0" xfId="0" applyFont="1" applyFill="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0" xfId="0" applyFont="1" applyFill="1" applyBorder="1" applyAlignment="1" applyProtection="1">
      <alignment horizontal="center" vertical="center" wrapText="1"/>
    </xf>
    <xf numFmtId="0" fontId="6" fillId="3" borderId="8" xfId="0" applyFont="1" applyFill="1" applyBorder="1" applyAlignment="1" applyProtection="1">
      <alignment horizontal="center" vertical="center" wrapText="1"/>
    </xf>
    <xf numFmtId="0" fontId="6" fillId="3" borderId="9" xfId="0" applyFont="1" applyFill="1" applyBorder="1" applyAlignment="1" applyProtection="1">
      <alignment horizontal="center" vertical="center" wrapText="1"/>
    </xf>
    <xf numFmtId="0" fontId="6" fillId="3" borderId="10" xfId="0" applyFont="1" applyFill="1" applyBorder="1" applyAlignment="1" applyProtection="1">
      <alignment horizontal="center" vertical="center" wrapText="1"/>
    </xf>
    <xf numFmtId="0" fontId="7" fillId="4" borderId="11" xfId="0" applyFont="1" applyFill="1" applyBorder="1" applyAlignment="1" applyProtection="1">
      <alignment horizontal="center" vertical="center" wrapText="1"/>
    </xf>
    <xf numFmtId="0" fontId="6" fillId="5" borderId="8" xfId="0" applyFont="1" applyFill="1" applyBorder="1" applyAlignment="1" applyProtection="1">
      <alignment horizontal="center" vertical="center" wrapText="1"/>
    </xf>
    <xf numFmtId="0" fontId="6" fillId="5" borderId="9" xfId="0" applyFont="1" applyFill="1" applyBorder="1" applyAlignment="1" applyProtection="1">
      <alignment horizontal="center" vertical="center" wrapText="1"/>
    </xf>
    <xf numFmtId="0" fontId="6" fillId="5" borderId="10" xfId="0" applyFont="1" applyFill="1" applyBorder="1" applyAlignment="1" applyProtection="1">
      <alignment horizontal="center" vertical="center" wrapText="1"/>
    </xf>
    <xf numFmtId="0" fontId="8" fillId="6" borderId="11" xfId="0" applyFont="1" applyFill="1" applyBorder="1" applyAlignment="1" applyProtection="1">
      <alignment horizontal="center" vertical="center" wrapText="1"/>
    </xf>
    <xf numFmtId="0" fontId="9" fillId="7" borderId="12" xfId="0" applyFont="1" applyFill="1" applyBorder="1" applyAlignment="1" applyProtection="1">
      <alignment horizontal="center" vertical="center" wrapText="1"/>
    </xf>
    <xf numFmtId="0" fontId="4" fillId="0" borderId="1" xfId="0" applyFont="1" applyBorder="1" applyAlignment="1" applyProtection="1">
      <alignment horizontal="left" vertical="center" wrapText="1"/>
      <protection locked="0"/>
    </xf>
    <xf numFmtId="9" fontId="4" fillId="0" borderId="25" xfId="0" applyNumberFormat="1" applyFont="1" applyBorder="1" applyAlignment="1" applyProtection="1">
      <alignment vertical="center" wrapText="1"/>
      <protection locked="0"/>
    </xf>
    <xf numFmtId="0" fontId="4" fillId="0" borderId="0" xfId="0" applyFont="1" applyFill="1" applyAlignment="1" applyProtection="1">
      <alignment vertical="center" wrapText="1"/>
    </xf>
    <xf numFmtId="164" fontId="10" fillId="9" borderId="1" xfId="1" applyFont="1" applyFill="1" applyBorder="1" applyAlignment="1">
      <alignment horizontal="left" vertical="center" wrapText="1"/>
    </xf>
    <xf numFmtId="0" fontId="0" fillId="9" borderId="0" xfId="0" applyFill="1"/>
    <xf numFmtId="164" fontId="11" fillId="9" borderId="1" xfId="1" applyFont="1" applyFill="1" applyBorder="1" applyAlignment="1">
      <alignment horizontal="left" vertical="center" wrapText="1"/>
    </xf>
    <xf numFmtId="0" fontId="1" fillId="9" borderId="0" xfId="0" applyFont="1" applyFill="1"/>
    <xf numFmtId="164" fontId="12" fillId="9" borderId="1" xfId="1" applyFont="1" applyFill="1" applyBorder="1" applyAlignment="1">
      <alignment horizontal="left" vertical="center" wrapText="1"/>
    </xf>
    <xf numFmtId="0" fontId="13" fillId="0" borderId="1" xfId="0" applyFont="1" applyFill="1" applyBorder="1" applyAlignment="1">
      <alignment vertical="center" wrapText="1"/>
    </xf>
    <xf numFmtId="0" fontId="4" fillId="0" borderId="1" xfId="0" applyFont="1" applyFill="1" applyBorder="1" applyAlignment="1" applyProtection="1">
      <alignment horizontal="center" vertical="center" wrapText="1"/>
    </xf>
    <xf numFmtId="0" fontId="5" fillId="10" borderId="2" xfId="0" applyFont="1" applyFill="1" applyBorder="1" applyAlignment="1" applyProtection="1">
      <alignment horizontal="center" vertical="center" wrapText="1"/>
    </xf>
    <xf numFmtId="0" fontId="5" fillId="10" borderId="15" xfId="0" applyFont="1" applyFill="1" applyBorder="1" applyAlignment="1" applyProtection="1">
      <alignment horizontal="center" vertical="center" wrapText="1"/>
    </xf>
    <xf numFmtId="0" fontId="5" fillId="10" borderId="18" xfId="0" applyFont="1" applyFill="1" applyBorder="1" applyAlignment="1" applyProtection="1">
      <alignment horizontal="center" vertical="center" wrapText="1"/>
    </xf>
    <xf numFmtId="0" fontId="5" fillId="12" borderId="16" xfId="0" applyFont="1" applyFill="1" applyBorder="1" applyAlignment="1" applyProtection="1">
      <alignment horizontal="center" vertical="center" wrapText="1"/>
    </xf>
    <xf numFmtId="0" fontId="5" fillId="12" borderId="18"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18" xfId="0" applyFont="1" applyFill="1" applyBorder="1" applyAlignment="1" applyProtection="1">
      <alignment horizontal="center" vertical="center" wrapText="1"/>
    </xf>
    <xf numFmtId="0" fontId="4" fillId="0" borderId="1" xfId="0" applyNumberFormat="1" applyFont="1" applyFill="1" applyBorder="1" applyAlignment="1" applyProtection="1">
      <alignment vertical="center" wrapText="1"/>
      <protection locked="0"/>
    </xf>
    <xf numFmtId="0" fontId="4" fillId="0" borderId="20" xfId="0" applyNumberFormat="1" applyFont="1" applyFill="1" applyBorder="1" applyAlignment="1" applyProtection="1">
      <alignment vertical="center" wrapText="1"/>
      <protection locked="0"/>
    </xf>
    <xf numFmtId="0" fontId="4" fillId="0" borderId="2" xfId="0" applyNumberFormat="1" applyFont="1" applyFill="1" applyBorder="1" applyAlignment="1" applyProtection="1">
      <alignment vertical="center" wrapText="1"/>
      <protection locked="0"/>
    </xf>
    <xf numFmtId="0" fontId="17" fillId="13" borderId="11" xfId="0" applyFont="1" applyFill="1" applyBorder="1" applyAlignment="1" applyProtection="1">
      <alignment horizontal="center" vertical="center" wrapText="1"/>
    </xf>
    <xf numFmtId="165" fontId="4" fillId="0" borderId="19" xfId="0" applyNumberFormat="1" applyFont="1" applyBorder="1" applyAlignment="1" applyProtection="1">
      <alignment vertical="center" wrapText="1"/>
      <protection locked="0"/>
    </xf>
    <xf numFmtId="165" fontId="4" fillId="0" borderId="20" xfId="0" applyNumberFormat="1" applyFont="1" applyBorder="1" applyAlignment="1" applyProtection="1">
      <alignment vertical="center" wrapText="1"/>
      <protection locked="0"/>
    </xf>
    <xf numFmtId="165" fontId="4" fillId="0" borderId="21" xfId="0" applyNumberFormat="1" applyFont="1" applyBorder="1" applyAlignment="1" applyProtection="1">
      <alignment vertical="center" wrapText="1"/>
      <protection locked="0"/>
    </xf>
    <xf numFmtId="9" fontId="8" fillId="6" borderId="11" xfId="0" applyNumberFormat="1" applyFont="1" applyFill="1" applyBorder="1" applyAlignment="1" applyProtection="1">
      <alignment horizontal="center" vertical="center" wrapText="1"/>
    </xf>
    <xf numFmtId="165" fontId="4" fillId="0" borderId="22" xfId="0" applyNumberFormat="1" applyFont="1" applyBorder="1" applyAlignment="1" applyProtection="1">
      <alignment vertical="center" wrapText="1"/>
      <protection locked="0"/>
    </xf>
    <xf numFmtId="0" fontId="5" fillId="0" borderId="2" xfId="0" applyFont="1" applyFill="1" applyBorder="1" applyAlignment="1" applyProtection="1">
      <alignment vertical="center" wrapText="1"/>
    </xf>
    <xf numFmtId="0" fontId="5" fillId="0" borderId="3" xfId="0" applyFont="1" applyFill="1" applyBorder="1" applyAlignment="1" applyProtection="1">
      <alignment vertical="center" wrapText="1"/>
    </xf>
    <xf numFmtId="0" fontId="4" fillId="0" borderId="4" xfId="0" applyNumberFormat="1" applyFont="1" applyFill="1" applyBorder="1" applyAlignment="1" applyProtection="1">
      <alignment vertical="center" wrapText="1"/>
      <protection locked="0"/>
    </xf>
    <xf numFmtId="0" fontId="4" fillId="0" borderId="1" xfId="0" applyFont="1" applyFill="1" applyBorder="1" applyAlignment="1" applyProtection="1">
      <alignment vertical="center" wrapText="1"/>
      <protection locked="0"/>
    </xf>
    <xf numFmtId="0" fontId="5" fillId="0" borderId="4" xfId="0" applyFont="1" applyFill="1" applyBorder="1" applyAlignment="1" applyProtection="1">
      <alignment vertical="center" wrapText="1"/>
    </xf>
    <xf numFmtId="14" fontId="4" fillId="8" borderId="13" xfId="0" applyNumberFormat="1" applyFont="1" applyFill="1" applyBorder="1" applyAlignment="1" applyProtection="1">
      <alignment horizontal="center" vertical="center" wrapText="1"/>
    </xf>
    <xf numFmtId="0" fontId="4" fillId="9" borderId="14" xfId="0" applyFont="1" applyFill="1" applyBorder="1" applyAlignment="1" applyProtection="1">
      <alignment horizontal="center" vertical="center" wrapText="1"/>
    </xf>
    <xf numFmtId="0" fontId="4" fillId="0" borderId="1" xfId="0" applyFont="1" applyFill="1" applyBorder="1" applyAlignment="1" applyProtection="1">
      <alignment horizontal="left" vertical="top" wrapText="1"/>
    </xf>
    <xf numFmtId="0" fontId="15" fillId="0" borderId="13"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14" fontId="4" fillId="8" borderId="1" xfId="0" applyNumberFormat="1" applyFont="1" applyFill="1" applyBorder="1" applyAlignment="1" applyProtection="1">
      <alignment horizontal="center" vertical="center" wrapText="1"/>
    </xf>
    <xf numFmtId="14" fontId="4" fillId="0" borderId="1" xfId="0" applyNumberFormat="1" applyFont="1" applyFill="1" applyBorder="1" applyAlignment="1" applyProtection="1">
      <alignment horizontal="center" vertical="center" wrapText="1"/>
    </xf>
    <xf numFmtId="165" fontId="16" fillId="9" borderId="1" xfId="0" applyNumberFormat="1" applyFont="1" applyFill="1" applyBorder="1" applyAlignment="1" applyProtection="1">
      <alignment vertical="center" wrapText="1"/>
    </xf>
    <xf numFmtId="0" fontId="15" fillId="0" borderId="1" xfId="0" applyFont="1" applyFill="1" applyBorder="1" applyAlignment="1" applyProtection="1">
      <alignment horizontal="center" vertical="center" wrapText="1"/>
    </xf>
    <xf numFmtId="0" fontId="4" fillId="9" borderId="2" xfId="0" applyFont="1" applyFill="1" applyBorder="1" applyAlignment="1" applyProtection="1">
      <alignment horizontal="center" vertical="center" wrapText="1"/>
    </xf>
    <xf numFmtId="0" fontId="4" fillId="0" borderId="9" xfId="0" applyFont="1" applyFill="1" applyBorder="1" applyAlignment="1" applyProtection="1">
      <alignment horizontal="left" vertical="center" wrapText="1"/>
    </xf>
    <xf numFmtId="14" fontId="4" fillId="8" borderId="9" xfId="0" applyNumberFormat="1" applyFont="1" applyFill="1" applyBorder="1" applyAlignment="1" applyProtection="1">
      <alignment horizontal="center" vertical="center" wrapText="1"/>
    </xf>
    <xf numFmtId="165" fontId="16" fillId="9" borderId="9" xfId="0" applyNumberFormat="1" applyFont="1" applyFill="1" applyBorder="1" applyAlignment="1" applyProtection="1">
      <alignment vertical="center" wrapText="1"/>
    </xf>
    <xf numFmtId="0" fontId="15" fillId="0" borderId="9" xfId="0" applyFont="1" applyFill="1" applyBorder="1" applyAlignment="1" applyProtection="1">
      <alignment horizontal="center" vertical="center" wrapText="1"/>
    </xf>
    <xf numFmtId="0" fontId="4" fillId="9" borderId="10" xfId="0" applyFont="1" applyFill="1" applyBorder="1" applyAlignment="1" applyProtection="1">
      <alignment horizontal="center" vertical="center" wrapText="1"/>
    </xf>
    <xf numFmtId="0" fontId="4" fillId="0" borderId="18" xfId="0" applyNumberFormat="1" applyFont="1" applyBorder="1" applyAlignment="1" applyProtection="1">
      <alignment vertical="center" wrapText="1"/>
      <protection locked="0"/>
    </xf>
    <xf numFmtId="0" fontId="4" fillId="0" borderId="25" xfId="0" applyNumberFormat="1" applyFont="1" applyBorder="1" applyAlignment="1" applyProtection="1">
      <alignment vertical="center" wrapText="1"/>
      <protection locked="0"/>
    </xf>
    <xf numFmtId="49" fontId="14" fillId="0" borderId="0" xfId="0" applyNumberFormat="1" applyFont="1" applyBorder="1" applyAlignment="1" applyProtection="1">
      <alignment horizontal="center" vertical="center" wrapText="1"/>
    </xf>
    <xf numFmtId="0" fontId="5" fillId="14" borderId="30" xfId="0" applyFont="1" applyFill="1" applyBorder="1" applyAlignment="1" applyProtection="1">
      <alignment horizontal="center" vertical="center" wrapText="1"/>
    </xf>
    <xf numFmtId="0" fontId="5" fillId="14" borderId="16" xfId="0" applyFont="1" applyFill="1" applyBorder="1" applyAlignment="1" applyProtection="1">
      <alignment horizontal="center" vertical="center" wrapText="1"/>
    </xf>
    <xf numFmtId="0" fontId="5" fillId="15" borderId="30"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0" fontId="4" fillId="9" borderId="13"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protection locked="0"/>
    </xf>
    <xf numFmtId="14" fontId="4" fillId="9" borderId="1" xfId="0" applyNumberFormat="1" applyFont="1" applyFill="1" applyBorder="1" applyAlignment="1" applyProtection="1">
      <alignment horizontal="center" vertical="center" wrapText="1"/>
    </xf>
    <xf numFmtId="0" fontId="3" fillId="0" borderId="0" xfId="0" applyFont="1" applyBorder="1" applyAlignment="1" applyProtection="1">
      <alignment horizontal="center" vertical="center" wrapText="1"/>
    </xf>
    <xf numFmtId="0" fontId="4" fillId="16" borderId="1" xfId="0" applyFont="1" applyFill="1" applyBorder="1" applyAlignment="1" applyProtection="1">
      <alignment vertical="center" wrapText="1"/>
      <protection locked="0"/>
    </xf>
    <xf numFmtId="0" fontId="4" fillId="16" borderId="30" xfId="0" applyNumberFormat="1" applyFont="1" applyFill="1" applyBorder="1" applyAlignment="1" applyProtection="1">
      <alignment horizontal="center" vertical="center" wrapText="1"/>
      <protection locked="0"/>
    </xf>
    <xf numFmtId="0" fontId="4" fillId="16" borderId="16" xfId="0" applyNumberFormat="1" applyFont="1" applyFill="1" applyBorder="1" applyAlignment="1" applyProtection="1">
      <alignment vertical="center" wrapText="1"/>
      <protection locked="0"/>
    </xf>
    <xf numFmtId="0" fontId="4" fillId="16" borderId="17" xfId="0" applyNumberFormat="1" applyFont="1" applyFill="1" applyBorder="1" applyAlignment="1" applyProtection="1">
      <alignment vertical="center" wrapText="1"/>
      <protection locked="0"/>
    </xf>
    <xf numFmtId="0" fontId="4" fillId="9" borderId="1" xfId="0" applyFont="1" applyFill="1" applyBorder="1" applyAlignment="1" applyProtection="1">
      <alignment horizontal="left" vertical="top" wrapText="1"/>
    </xf>
    <xf numFmtId="14" fontId="4" fillId="9" borderId="13" xfId="0" applyNumberFormat="1" applyFont="1" applyFill="1" applyBorder="1" applyAlignment="1" applyProtection="1">
      <alignment horizontal="center" vertical="center" wrapText="1"/>
    </xf>
    <xf numFmtId="0" fontId="4" fillId="16" borderId="1" xfId="0" applyFont="1" applyFill="1" applyBorder="1" applyAlignment="1" applyProtection="1">
      <alignment horizontal="center" vertical="center" wrapText="1"/>
      <protection locked="0"/>
    </xf>
    <xf numFmtId="0" fontId="4" fillId="16" borderId="4" xfId="0" applyNumberFormat="1" applyFont="1" applyFill="1" applyBorder="1" applyAlignment="1" applyProtection="1">
      <alignment vertical="center" wrapText="1"/>
      <protection locked="0"/>
    </xf>
    <xf numFmtId="0" fontId="4" fillId="16" borderId="1" xfId="0" applyNumberFormat="1" applyFont="1" applyFill="1" applyBorder="1" applyAlignment="1" applyProtection="1">
      <alignment vertical="center" wrapText="1"/>
      <protection locked="0"/>
    </xf>
    <xf numFmtId="0" fontId="4" fillId="16" borderId="2" xfId="0" applyNumberFormat="1" applyFont="1" applyFill="1" applyBorder="1" applyAlignment="1" applyProtection="1">
      <alignment vertical="center" wrapText="1"/>
      <protection locked="0"/>
    </xf>
    <xf numFmtId="9" fontId="4" fillId="9" borderId="18" xfId="0" applyNumberFormat="1" applyFont="1" applyFill="1" applyBorder="1" applyAlignment="1" applyProtection="1">
      <alignment vertical="center" wrapText="1"/>
      <protection locked="0"/>
    </xf>
    <xf numFmtId="0" fontId="4" fillId="9" borderId="1" xfId="0" applyFont="1" applyFill="1" applyBorder="1" applyAlignment="1" applyProtection="1">
      <alignment horizontal="left" vertical="center" wrapText="1"/>
    </xf>
    <xf numFmtId="9" fontId="4" fillId="9" borderId="25" xfId="0" applyNumberFormat="1" applyFont="1" applyFill="1" applyBorder="1" applyAlignment="1" applyProtection="1">
      <alignment vertical="center" wrapText="1"/>
      <protection locked="0"/>
    </xf>
    <xf numFmtId="0" fontId="4" fillId="9" borderId="1" xfId="0" applyFont="1" applyFill="1" applyBorder="1" applyAlignment="1" applyProtection="1">
      <alignment horizontal="left" vertical="center" wrapText="1"/>
      <protection locked="0"/>
    </xf>
    <xf numFmtId="0" fontId="4" fillId="0" borderId="13"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14" fontId="22" fillId="9" borderId="13" xfId="0" applyNumberFormat="1" applyFont="1" applyFill="1" applyBorder="1" applyAlignment="1" applyProtection="1">
      <alignment horizontal="center" vertical="center" wrapText="1"/>
    </xf>
    <xf numFmtId="166" fontId="23" fillId="9" borderId="1" xfId="1" applyNumberFormat="1" applyFont="1" applyFill="1" applyBorder="1" applyAlignment="1" applyProtection="1">
      <alignment horizontal="center" vertical="center"/>
    </xf>
    <xf numFmtId="165" fontId="24" fillId="9" borderId="1" xfId="0" applyNumberFormat="1" applyFont="1" applyFill="1" applyBorder="1" applyAlignment="1" applyProtection="1">
      <alignment vertical="center" wrapText="1"/>
    </xf>
    <xf numFmtId="166" fontId="25" fillId="9" borderId="1" xfId="1" applyNumberFormat="1" applyFont="1" applyFill="1" applyBorder="1" applyAlignment="1" applyProtection="1">
      <alignment horizontal="center" vertical="center"/>
    </xf>
    <xf numFmtId="0" fontId="19" fillId="9" borderId="14" xfId="0" applyFont="1" applyFill="1" applyBorder="1" applyAlignment="1" applyProtection="1">
      <alignment horizontal="center" vertical="center" wrapText="1"/>
    </xf>
    <xf numFmtId="0" fontId="4" fillId="0" borderId="1" xfId="0" applyFont="1" applyBorder="1" applyAlignment="1" applyProtection="1">
      <alignment horizontal="left" vertical="top" wrapText="1"/>
      <protection locked="0"/>
    </xf>
    <xf numFmtId="0" fontId="4" fillId="0" borderId="26" xfId="0" applyFont="1" applyBorder="1" applyAlignment="1" applyProtection="1">
      <alignment horizontal="center" vertical="center" wrapText="1"/>
    </xf>
    <xf numFmtId="0" fontId="4" fillId="0" borderId="28" xfId="0" applyFont="1" applyBorder="1" applyAlignment="1" applyProtection="1">
      <alignment horizontal="center" vertical="center" wrapText="1"/>
    </xf>
    <xf numFmtId="0" fontId="4" fillId="0" borderId="19" xfId="0" applyFont="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0" fontId="6" fillId="0" borderId="5"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4" fillId="0" borderId="29"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15" fillId="0" borderId="24" xfId="0" applyFont="1" applyBorder="1" applyAlignment="1" applyProtection="1">
      <alignment horizontal="center" vertical="center" wrapText="1"/>
    </xf>
    <xf numFmtId="0" fontId="15" fillId="0" borderId="8" xfId="0" applyFont="1" applyBorder="1" applyAlignment="1" applyProtection="1">
      <alignment horizontal="center" vertical="center" wrapText="1"/>
    </xf>
    <xf numFmtId="0" fontId="15" fillId="0" borderId="25" xfId="0" applyFont="1" applyFill="1" applyBorder="1" applyAlignment="1" applyProtection="1">
      <alignment horizontal="center" vertical="center" wrapText="1"/>
    </xf>
    <xf numFmtId="0" fontId="15" fillId="0" borderId="11" xfId="0" applyFont="1" applyFill="1" applyBorder="1" applyAlignment="1" applyProtection="1">
      <alignment horizontal="center" vertical="center" wrapText="1"/>
    </xf>
    <xf numFmtId="0" fontId="4" fillId="0" borderId="26"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4" fillId="0" borderId="3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protection locked="0"/>
    </xf>
    <xf numFmtId="0" fontId="5" fillId="15" borderId="17" xfId="0" applyFont="1" applyFill="1" applyBorder="1" applyAlignment="1" applyProtection="1">
      <alignment horizontal="center" vertical="center" wrapText="1"/>
    </xf>
    <xf numFmtId="0" fontId="5" fillId="15" borderId="30" xfId="0" applyFont="1" applyFill="1" applyBorder="1" applyAlignment="1" applyProtection="1">
      <alignment horizontal="center" vertical="center" wrapText="1"/>
    </xf>
    <xf numFmtId="166" fontId="18" fillId="0" borderId="13" xfId="1" applyNumberFormat="1" applyFont="1" applyBorder="1" applyAlignment="1" applyProtection="1">
      <alignment horizontal="center" vertical="center"/>
    </xf>
    <xf numFmtId="166" fontId="18" fillId="0" borderId="23" xfId="1" applyNumberFormat="1" applyFont="1" applyBorder="1" applyAlignment="1" applyProtection="1">
      <alignment horizontal="center" vertical="center"/>
    </xf>
    <xf numFmtId="166" fontId="18" fillId="0" borderId="20" xfId="1" applyNumberFormat="1" applyFont="1" applyBorder="1" applyAlignment="1" applyProtection="1">
      <alignment horizontal="center" vertical="center"/>
    </xf>
    <xf numFmtId="0" fontId="15" fillId="9" borderId="26" xfId="0" applyFont="1" applyFill="1" applyBorder="1" applyAlignment="1" applyProtection="1">
      <alignment horizontal="center" vertical="center" wrapText="1"/>
    </xf>
    <xf numFmtId="0" fontId="15" fillId="9" borderId="28" xfId="0" applyFont="1" applyFill="1" applyBorder="1" applyAlignment="1" applyProtection="1">
      <alignment horizontal="center" vertical="center" wrapText="1"/>
    </xf>
    <xf numFmtId="0" fontId="15" fillId="9" borderId="19" xfId="0" applyFont="1" applyFill="1" applyBorder="1" applyAlignment="1" applyProtection="1">
      <alignment horizontal="center" vertical="center" wrapText="1"/>
    </xf>
    <xf numFmtId="0" fontId="15" fillId="0" borderId="27" xfId="0" applyFont="1" applyFill="1" applyBorder="1" applyAlignment="1" applyProtection="1">
      <alignment horizontal="center" vertical="center" wrapText="1"/>
    </xf>
    <xf numFmtId="0" fontId="15" fillId="0" borderId="29" xfId="0" applyFont="1" applyFill="1" applyBorder="1" applyAlignment="1" applyProtection="1">
      <alignment horizontal="center" vertical="center" wrapText="1"/>
    </xf>
    <xf numFmtId="0" fontId="15" fillId="0" borderId="22" xfId="0" applyFont="1" applyFill="1" applyBorder="1" applyAlignment="1" applyProtection="1">
      <alignment horizontal="center" vertical="center" wrapText="1"/>
    </xf>
    <xf numFmtId="0" fontId="4" fillId="0" borderId="22" xfId="0" applyFont="1" applyBorder="1" applyAlignment="1" applyProtection="1">
      <alignment horizontal="center" vertical="center" wrapText="1"/>
    </xf>
    <xf numFmtId="0" fontId="5" fillId="11" borderId="2" xfId="0" applyFont="1" applyFill="1" applyBorder="1" applyAlignment="1" applyProtection="1">
      <alignment horizontal="center" vertical="center" wrapText="1"/>
    </xf>
    <xf numFmtId="0" fontId="5" fillId="11" borderId="3" xfId="0" applyFont="1" applyFill="1" applyBorder="1" applyAlignment="1" applyProtection="1">
      <alignment horizontal="center" vertical="center" wrapText="1"/>
    </xf>
    <xf numFmtId="0" fontId="5" fillId="11" borderId="4" xfId="0" applyFont="1" applyFill="1" applyBorder="1" applyAlignment="1" applyProtection="1">
      <alignment horizontal="center" vertical="center" wrapText="1"/>
    </xf>
    <xf numFmtId="49" fontId="14" fillId="0" borderId="1" xfId="0" applyNumberFormat="1"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5" fillId="11" borderId="1" xfId="0" applyFont="1" applyFill="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9" fontId="4" fillId="0" borderId="13" xfId="0" applyNumberFormat="1" applyFont="1" applyFill="1" applyBorder="1" applyAlignment="1" applyProtection="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63501</xdr:colOff>
      <xdr:row>0</xdr:row>
      <xdr:rowOff>84668</xdr:rowOff>
    </xdr:from>
    <xdr:to>
      <xdr:col>2</xdr:col>
      <xdr:colOff>1931459</xdr:colOff>
      <xdr:row>3</xdr:row>
      <xdr:rowOff>64505</xdr:rowOff>
    </xdr:to>
    <xdr:pic>
      <xdr:nvPicPr>
        <xdr:cNvPr id="2" name="Imagen 1" descr="cid:image001.jpg@01D27BA3.E96287C0">
          <a:extLst>
            <a:ext uri="{FF2B5EF4-FFF2-40B4-BE49-F238E27FC236}">
              <a16:creationId xmlns:a16="http://schemas.microsoft.com/office/drawing/2014/main" id="{678F7353-14F6-4AAC-9C0A-90D6CEE890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1" y="84668"/>
          <a:ext cx="4525433" cy="808512"/>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30"/>
  <sheetViews>
    <sheetView showGridLines="0" tabSelected="1" topLeftCell="A25" zoomScaleNormal="100" workbookViewId="0">
      <selection activeCell="A25" sqref="A25:A30"/>
    </sheetView>
  </sheetViews>
  <sheetFormatPr baseColWidth="10" defaultColWidth="11.42578125" defaultRowHeight="12.75" x14ac:dyDescent="0.25"/>
  <cols>
    <col min="1" max="1" width="4.7109375" style="1" customWidth="1"/>
    <col min="2" max="2" width="35.140625" style="1" customWidth="1"/>
    <col min="3" max="3" width="39.85546875" style="18" customWidth="1"/>
    <col min="4" max="4" width="22.7109375" style="18" customWidth="1"/>
    <col min="5" max="5" width="13" style="18" customWidth="1"/>
    <col min="6" max="6" width="7.85546875" style="1" customWidth="1"/>
    <col min="7" max="7" width="37.85546875" style="1" customWidth="1"/>
    <col min="8" max="8" width="19.85546875" style="1" customWidth="1"/>
    <col min="9" max="9" width="13.28515625" style="1" customWidth="1"/>
    <col min="10" max="10" width="13.5703125" style="1" customWidth="1"/>
    <col min="11" max="11" width="23.42578125" style="1" customWidth="1"/>
    <col min="12" max="12" width="28.7109375" style="1" customWidth="1"/>
    <col min="13" max="13" width="40.7109375" style="1" customWidth="1"/>
    <col min="14" max="14" width="21.42578125" style="1" hidden="1" customWidth="1"/>
    <col min="15" max="15" width="22.5703125" style="1" hidden="1" customWidth="1"/>
    <col min="16" max="27" width="17.7109375" style="1" hidden="1" customWidth="1"/>
    <col min="28" max="28" width="17.7109375" style="1" customWidth="1"/>
    <col min="29" max="29" width="15.42578125" style="1" hidden="1" customWidth="1"/>
    <col min="30" max="30" width="1" style="1" customWidth="1"/>
    <col min="31" max="42" width="21.85546875" style="1" hidden="1" customWidth="1"/>
    <col min="43" max="43" width="13" style="1" hidden="1" customWidth="1"/>
    <col min="44" max="44" width="43.85546875" style="1" hidden="1" customWidth="1"/>
    <col min="45" max="45" width="1" style="1" customWidth="1"/>
    <col min="46" max="46" width="108.5703125" style="1" customWidth="1"/>
    <col min="47" max="16384" width="11.42578125" style="1"/>
  </cols>
  <sheetData>
    <row r="1" spans="1:46" ht="26.25" customHeight="1" x14ac:dyDescent="0.25">
      <c r="A1" s="135"/>
      <c r="B1" s="135"/>
      <c r="C1" s="135"/>
      <c r="D1" s="137" t="s">
        <v>0</v>
      </c>
      <c r="E1" s="138"/>
      <c r="F1" s="138"/>
      <c r="G1" s="138"/>
      <c r="H1" s="138"/>
      <c r="I1" s="138"/>
      <c r="J1" s="138"/>
      <c r="K1" s="73"/>
      <c r="L1" s="73"/>
      <c r="M1" s="73"/>
      <c r="N1" s="73"/>
    </row>
    <row r="2" spans="1:46" ht="26.25" customHeight="1" x14ac:dyDescent="0.25">
      <c r="A2" s="135"/>
      <c r="B2" s="135"/>
      <c r="C2" s="135"/>
      <c r="D2" s="137" t="s">
        <v>1</v>
      </c>
      <c r="E2" s="138"/>
      <c r="F2" s="138"/>
      <c r="G2" s="138"/>
      <c r="H2" s="138"/>
      <c r="I2" s="138"/>
      <c r="J2" s="138"/>
      <c r="K2" s="73"/>
      <c r="L2" s="73"/>
      <c r="M2" s="73"/>
      <c r="N2" s="73"/>
    </row>
    <row r="4" spans="1:46" x14ac:dyDescent="0.25">
      <c r="A4" s="2"/>
      <c r="B4" s="2"/>
      <c r="C4" s="3"/>
      <c r="D4" s="3"/>
      <c r="E4" s="3"/>
      <c r="F4" s="2"/>
      <c r="G4" s="2"/>
      <c r="H4" s="2"/>
      <c r="I4" s="2"/>
      <c r="J4" s="2"/>
      <c r="K4" s="2"/>
      <c r="L4" s="2"/>
      <c r="M4" s="2"/>
      <c r="N4" s="2"/>
    </row>
    <row r="5" spans="1:46" ht="27" customHeight="1" x14ac:dyDescent="0.25">
      <c r="A5" s="2"/>
      <c r="B5" s="2"/>
      <c r="C5" s="136" t="s">
        <v>2</v>
      </c>
      <c r="D5" s="136"/>
      <c r="E5" s="136"/>
      <c r="F5" s="136"/>
      <c r="G5" s="43" t="s">
        <v>46</v>
      </c>
      <c r="H5" s="44"/>
      <c r="I5" s="44"/>
      <c r="J5" s="44"/>
      <c r="K5" s="47"/>
    </row>
    <row r="6" spans="1:46" ht="10.5" customHeight="1" x14ac:dyDescent="0.25">
      <c r="A6" s="2"/>
      <c r="B6" s="2"/>
      <c r="C6" s="4"/>
      <c r="D6" s="4"/>
      <c r="E6" s="4"/>
      <c r="F6" s="5"/>
      <c r="G6" s="5"/>
      <c r="H6" s="5"/>
      <c r="I6" s="5"/>
      <c r="J6" s="5"/>
      <c r="K6" s="5"/>
      <c r="L6" s="5"/>
      <c r="M6" s="5"/>
      <c r="N6" s="5"/>
    </row>
    <row r="7" spans="1:46" ht="23.25" customHeight="1" thickBot="1" x14ac:dyDescent="0.3">
      <c r="A7" s="2"/>
      <c r="B7" s="2"/>
      <c r="C7" s="131" t="s">
        <v>4</v>
      </c>
      <c r="D7" s="132"/>
      <c r="E7" s="133"/>
      <c r="F7" s="134" t="s">
        <v>70</v>
      </c>
      <c r="G7" s="134"/>
      <c r="H7" s="65"/>
      <c r="I7" s="6"/>
      <c r="J7" s="6"/>
      <c r="K7" s="6"/>
      <c r="L7" s="6"/>
      <c r="M7" s="6"/>
    </row>
    <row r="8" spans="1:46" ht="29.25" customHeight="1" thickBot="1" x14ac:dyDescent="0.3">
      <c r="A8" s="2"/>
      <c r="B8" s="2"/>
      <c r="C8" s="3"/>
      <c r="D8" s="3"/>
      <c r="E8" s="3"/>
      <c r="F8" s="2"/>
      <c r="G8" s="2"/>
      <c r="H8" s="2"/>
      <c r="I8" s="2"/>
      <c r="J8" s="2"/>
      <c r="K8" s="2"/>
      <c r="L8" s="2"/>
      <c r="M8" s="2"/>
      <c r="N8" s="2"/>
      <c r="P8" s="102" t="s">
        <v>5</v>
      </c>
      <c r="Q8" s="103"/>
      <c r="R8" s="103"/>
      <c r="S8" s="103"/>
      <c r="T8" s="103"/>
      <c r="U8" s="103"/>
      <c r="V8" s="103"/>
      <c r="W8" s="103"/>
      <c r="X8" s="103"/>
      <c r="Y8" s="103"/>
      <c r="Z8" s="103"/>
      <c r="AA8" s="103"/>
      <c r="AB8" s="103"/>
      <c r="AC8" s="104"/>
      <c r="AE8" s="102" t="s">
        <v>6</v>
      </c>
      <c r="AF8" s="103"/>
      <c r="AG8" s="103"/>
      <c r="AH8" s="103"/>
      <c r="AI8" s="103"/>
      <c r="AJ8" s="103"/>
      <c r="AK8" s="103"/>
      <c r="AL8" s="103"/>
      <c r="AM8" s="103"/>
      <c r="AN8" s="103"/>
      <c r="AO8" s="103"/>
      <c r="AP8" s="103"/>
      <c r="AQ8" s="103"/>
      <c r="AR8" s="104"/>
    </row>
    <row r="9" spans="1:46" ht="62.25" customHeight="1" thickBot="1" x14ac:dyDescent="0.3">
      <c r="A9" s="26" t="s">
        <v>7</v>
      </c>
      <c r="B9" s="27" t="s">
        <v>8</v>
      </c>
      <c r="C9" s="28" t="s">
        <v>9</v>
      </c>
      <c r="D9" s="66" t="s">
        <v>10</v>
      </c>
      <c r="E9" s="67" t="s">
        <v>112</v>
      </c>
      <c r="F9" s="119" t="s">
        <v>11</v>
      </c>
      <c r="G9" s="120"/>
      <c r="H9" s="68" t="s">
        <v>111</v>
      </c>
      <c r="I9" s="29" t="s">
        <v>12</v>
      </c>
      <c r="J9" s="29" t="s">
        <v>13</v>
      </c>
      <c r="K9" s="29" t="s">
        <v>14</v>
      </c>
      <c r="L9" s="29" t="s">
        <v>15</v>
      </c>
      <c r="M9" s="30" t="s">
        <v>16</v>
      </c>
      <c r="N9" s="32" t="s">
        <v>17</v>
      </c>
      <c r="O9" s="33" t="s">
        <v>71</v>
      </c>
      <c r="P9" s="7" t="s">
        <v>18</v>
      </c>
      <c r="Q9" s="8" t="s">
        <v>19</v>
      </c>
      <c r="R9" s="8" t="s">
        <v>20</v>
      </c>
      <c r="S9" s="8" t="s">
        <v>21</v>
      </c>
      <c r="T9" s="9" t="s">
        <v>22</v>
      </c>
      <c r="U9" s="9" t="s">
        <v>23</v>
      </c>
      <c r="V9" s="8" t="s">
        <v>24</v>
      </c>
      <c r="W9" s="9" t="s">
        <v>25</v>
      </c>
      <c r="X9" s="9" t="s">
        <v>26</v>
      </c>
      <c r="Y9" s="9" t="s">
        <v>27</v>
      </c>
      <c r="Z9" s="8" t="s">
        <v>28</v>
      </c>
      <c r="AA9" s="9" t="s">
        <v>29</v>
      </c>
      <c r="AB9" s="10" t="s">
        <v>30</v>
      </c>
      <c r="AC9" s="37" t="s">
        <v>74</v>
      </c>
      <c r="AE9" s="11" t="s">
        <v>18</v>
      </c>
      <c r="AF9" s="12" t="s">
        <v>19</v>
      </c>
      <c r="AG9" s="12" t="s">
        <v>20</v>
      </c>
      <c r="AH9" s="12" t="s">
        <v>21</v>
      </c>
      <c r="AI9" s="13" t="s">
        <v>22</v>
      </c>
      <c r="AJ9" s="13" t="s">
        <v>23</v>
      </c>
      <c r="AK9" s="12" t="s">
        <v>24</v>
      </c>
      <c r="AL9" s="13" t="s">
        <v>25</v>
      </c>
      <c r="AM9" s="13" t="s">
        <v>26</v>
      </c>
      <c r="AN9" s="13" t="s">
        <v>27</v>
      </c>
      <c r="AO9" s="12" t="s">
        <v>28</v>
      </c>
      <c r="AP9" s="13" t="s">
        <v>29</v>
      </c>
      <c r="AQ9" s="41" t="s">
        <v>30</v>
      </c>
      <c r="AR9" s="14" t="s">
        <v>75</v>
      </c>
      <c r="AT9" s="15" t="s">
        <v>31</v>
      </c>
    </row>
    <row r="10" spans="1:46" ht="49.5" customHeight="1" x14ac:dyDescent="0.25">
      <c r="A10" s="105">
        <v>1</v>
      </c>
      <c r="B10" s="124" t="s">
        <v>54</v>
      </c>
      <c r="C10" s="127" t="str">
        <f>+VLOOKUP($B10,Listas!$A$12:$B$18,2,FALSE)</f>
        <v>170 Planes Municipales de Renovación Territorial
16 PDETs</v>
      </c>
      <c r="D10" s="112" t="s">
        <v>83</v>
      </c>
      <c r="E10" s="99">
        <v>2</v>
      </c>
      <c r="F10" s="25">
        <v>1</v>
      </c>
      <c r="G10" s="78" t="s">
        <v>101</v>
      </c>
      <c r="H10" s="70">
        <v>1</v>
      </c>
      <c r="I10" s="48">
        <v>43102</v>
      </c>
      <c r="J10" s="79">
        <v>43281</v>
      </c>
      <c r="K10" s="121">
        <v>500000000</v>
      </c>
      <c r="L10" s="99" t="s">
        <v>66</v>
      </c>
      <c r="M10" s="49" t="s">
        <v>89</v>
      </c>
      <c r="N10" s="74"/>
      <c r="O10" s="74"/>
      <c r="P10" s="75"/>
      <c r="Q10" s="76"/>
      <c r="R10" s="76"/>
      <c r="S10" s="76"/>
      <c r="T10" s="76"/>
      <c r="U10" s="77"/>
      <c r="V10" s="77"/>
      <c r="W10" s="77"/>
      <c r="X10" s="77"/>
      <c r="Y10" s="77"/>
      <c r="Z10" s="77"/>
      <c r="AA10" s="77"/>
      <c r="AB10" s="84">
        <v>1</v>
      </c>
      <c r="AC10" s="63">
        <f>SUM(P10:AA10)</f>
        <v>0</v>
      </c>
      <c r="AE10" s="38"/>
      <c r="AF10" s="39"/>
      <c r="AG10" s="39"/>
      <c r="AH10" s="39"/>
      <c r="AI10" s="39"/>
      <c r="AJ10" s="40"/>
      <c r="AK10" s="40"/>
      <c r="AL10" s="40"/>
      <c r="AM10" s="40"/>
      <c r="AN10" s="40"/>
      <c r="AO10" s="40"/>
      <c r="AP10" s="40"/>
      <c r="AQ10" s="42"/>
      <c r="AR10" s="42">
        <f>SUM(AE10:AP10)</f>
        <v>0</v>
      </c>
      <c r="AT10" s="16" t="s">
        <v>114</v>
      </c>
    </row>
    <row r="11" spans="1:46" ht="35.25" customHeight="1" x14ac:dyDescent="0.25">
      <c r="A11" s="106"/>
      <c r="B11" s="125"/>
      <c r="C11" s="128"/>
      <c r="D11" s="113"/>
      <c r="E11" s="100"/>
      <c r="F11" s="25">
        <v>2</v>
      </c>
      <c r="G11" s="85" t="s">
        <v>84</v>
      </c>
      <c r="H11" s="70">
        <v>1</v>
      </c>
      <c r="I11" s="79">
        <v>43102</v>
      </c>
      <c r="J11" s="79">
        <v>43464</v>
      </c>
      <c r="K11" s="122"/>
      <c r="L11" s="100"/>
      <c r="M11" s="49" t="s">
        <v>92</v>
      </c>
      <c r="N11" s="46"/>
      <c r="O11" s="46"/>
      <c r="P11" s="45"/>
      <c r="Q11" s="34"/>
      <c r="R11" s="35"/>
      <c r="S11" s="34"/>
      <c r="T11" s="34"/>
      <c r="U11" s="36"/>
      <c r="V11" s="36"/>
      <c r="W11" s="36"/>
      <c r="X11" s="36"/>
      <c r="Y11" s="36"/>
      <c r="Z11" s="36"/>
      <c r="AA11" s="36"/>
      <c r="AB11" s="17">
        <v>1</v>
      </c>
      <c r="AC11" s="64">
        <f>SUM(P11:AA11)</f>
        <v>0</v>
      </c>
      <c r="AE11" s="38"/>
      <c r="AF11" s="39"/>
      <c r="AG11" s="39"/>
      <c r="AH11" s="39"/>
      <c r="AI11" s="39"/>
      <c r="AJ11" s="40"/>
      <c r="AK11" s="40"/>
      <c r="AL11" s="40"/>
      <c r="AM11" s="40"/>
      <c r="AN11" s="40"/>
      <c r="AO11" s="40"/>
      <c r="AP11" s="40"/>
      <c r="AQ11" s="42"/>
      <c r="AR11" s="42">
        <f t="shared" ref="AR11:AR30" si="0">SUM(AE11:AP11)</f>
        <v>0</v>
      </c>
      <c r="AT11" s="16" t="s">
        <v>119</v>
      </c>
    </row>
    <row r="12" spans="1:46" ht="41.25" customHeight="1" x14ac:dyDescent="0.25">
      <c r="A12" s="106"/>
      <c r="B12" s="125"/>
      <c r="C12" s="128"/>
      <c r="D12" s="113"/>
      <c r="E12" s="100"/>
      <c r="F12" s="25">
        <v>3</v>
      </c>
      <c r="G12" s="78" t="s">
        <v>85</v>
      </c>
      <c r="H12" s="70">
        <v>1</v>
      </c>
      <c r="I12" s="79">
        <v>43102</v>
      </c>
      <c r="J12" s="79">
        <v>43464</v>
      </c>
      <c r="K12" s="122"/>
      <c r="L12" s="100"/>
      <c r="M12" s="49" t="s">
        <v>93</v>
      </c>
      <c r="N12" s="46"/>
      <c r="O12" s="46"/>
      <c r="P12" s="45"/>
      <c r="Q12" s="34"/>
      <c r="R12" s="35"/>
      <c r="S12" s="34"/>
      <c r="T12" s="34"/>
      <c r="U12" s="36"/>
      <c r="V12" s="36"/>
      <c r="W12" s="36"/>
      <c r="X12" s="36"/>
      <c r="Y12" s="36"/>
      <c r="Z12" s="36"/>
      <c r="AA12" s="36"/>
      <c r="AB12" s="17">
        <v>0.75</v>
      </c>
      <c r="AC12" s="64"/>
      <c r="AE12" s="38"/>
      <c r="AF12" s="39"/>
      <c r="AG12" s="39"/>
      <c r="AH12" s="39"/>
      <c r="AI12" s="39"/>
      <c r="AJ12" s="40"/>
      <c r="AK12" s="40"/>
      <c r="AL12" s="40"/>
      <c r="AM12" s="40"/>
      <c r="AN12" s="40"/>
      <c r="AO12" s="40"/>
      <c r="AP12" s="40"/>
      <c r="AQ12" s="42"/>
      <c r="AR12" s="42"/>
      <c r="AT12" s="16" t="s">
        <v>118</v>
      </c>
    </row>
    <row r="13" spans="1:46" ht="42" customHeight="1" x14ac:dyDescent="0.25">
      <c r="A13" s="106"/>
      <c r="B13" s="125"/>
      <c r="C13" s="128"/>
      <c r="D13" s="113"/>
      <c r="E13" s="100"/>
      <c r="F13" s="25">
        <v>4</v>
      </c>
      <c r="G13" s="78" t="s">
        <v>86</v>
      </c>
      <c r="H13" s="70">
        <v>1</v>
      </c>
      <c r="I13" s="79">
        <v>43102</v>
      </c>
      <c r="J13" s="79">
        <v>43342</v>
      </c>
      <c r="K13" s="122"/>
      <c r="L13" s="100"/>
      <c r="M13" s="49" t="s">
        <v>94</v>
      </c>
      <c r="N13" s="46"/>
      <c r="O13" s="46"/>
      <c r="P13" s="45"/>
      <c r="Q13" s="34"/>
      <c r="R13" s="35"/>
      <c r="S13" s="34"/>
      <c r="T13" s="34"/>
      <c r="U13" s="36"/>
      <c r="V13" s="36"/>
      <c r="W13" s="36"/>
      <c r="X13" s="36"/>
      <c r="Y13" s="36"/>
      <c r="Z13" s="36"/>
      <c r="AA13" s="36"/>
      <c r="AB13" s="17">
        <v>1</v>
      </c>
      <c r="AC13" s="64"/>
      <c r="AE13" s="38"/>
      <c r="AF13" s="39"/>
      <c r="AG13" s="39"/>
      <c r="AH13" s="39"/>
      <c r="AI13" s="39"/>
      <c r="AJ13" s="40"/>
      <c r="AK13" s="40"/>
      <c r="AL13" s="40"/>
      <c r="AM13" s="40"/>
      <c r="AN13" s="40"/>
      <c r="AO13" s="40"/>
      <c r="AP13" s="40"/>
      <c r="AQ13" s="42"/>
      <c r="AR13" s="42"/>
      <c r="AT13" s="16" t="s">
        <v>120</v>
      </c>
    </row>
    <row r="14" spans="1:46" ht="30.75" customHeight="1" x14ac:dyDescent="0.25">
      <c r="A14" s="106"/>
      <c r="B14" s="125"/>
      <c r="C14" s="128"/>
      <c r="D14" s="113"/>
      <c r="E14" s="100"/>
      <c r="F14" s="25">
        <v>5</v>
      </c>
      <c r="G14" s="50" t="s">
        <v>87</v>
      </c>
      <c r="H14" s="88">
        <v>1</v>
      </c>
      <c r="I14" s="48">
        <v>43102</v>
      </c>
      <c r="J14" s="48">
        <v>43464</v>
      </c>
      <c r="K14" s="122"/>
      <c r="L14" s="100"/>
      <c r="M14" s="49" t="s">
        <v>95</v>
      </c>
      <c r="N14" s="46"/>
      <c r="O14" s="46"/>
      <c r="P14" s="45"/>
      <c r="Q14" s="34"/>
      <c r="R14" s="35"/>
      <c r="S14" s="34"/>
      <c r="T14" s="34"/>
      <c r="U14" s="36"/>
      <c r="V14" s="36"/>
      <c r="W14" s="36"/>
      <c r="X14" s="36"/>
      <c r="Y14" s="36"/>
      <c r="Z14" s="36"/>
      <c r="AA14" s="36"/>
      <c r="AB14" s="17">
        <v>0.2</v>
      </c>
      <c r="AC14" s="64"/>
      <c r="AE14" s="38"/>
      <c r="AF14" s="39"/>
      <c r="AG14" s="39"/>
      <c r="AH14" s="39"/>
      <c r="AI14" s="39"/>
      <c r="AJ14" s="40"/>
      <c r="AK14" s="40"/>
      <c r="AL14" s="40"/>
      <c r="AM14" s="40"/>
      <c r="AN14" s="40"/>
      <c r="AO14" s="40"/>
      <c r="AP14" s="40"/>
      <c r="AQ14" s="42"/>
      <c r="AR14" s="42"/>
      <c r="AT14" s="16" t="s">
        <v>115</v>
      </c>
    </row>
    <row r="15" spans="1:46" ht="46.5" customHeight="1" x14ac:dyDescent="0.25">
      <c r="A15" s="130"/>
      <c r="B15" s="126"/>
      <c r="C15" s="129"/>
      <c r="D15" s="114"/>
      <c r="E15" s="101"/>
      <c r="F15" s="25">
        <v>6</v>
      </c>
      <c r="G15" s="50" t="s">
        <v>107</v>
      </c>
      <c r="H15" s="69">
        <v>17</v>
      </c>
      <c r="I15" s="48">
        <v>43102</v>
      </c>
      <c r="J15" s="48">
        <v>43464</v>
      </c>
      <c r="K15" s="123"/>
      <c r="L15" s="101"/>
      <c r="M15" s="49" t="s">
        <v>92</v>
      </c>
      <c r="N15" s="71"/>
      <c r="O15" s="71"/>
      <c r="P15" s="45"/>
      <c r="Q15" s="34"/>
      <c r="R15" s="35"/>
      <c r="S15" s="34"/>
      <c r="T15" s="34"/>
      <c r="U15" s="36"/>
      <c r="V15" s="36"/>
      <c r="W15" s="36"/>
      <c r="X15" s="36"/>
      <c r="Y15" s="36"/>
      <c r="Z15" s="36"/>
      <c r="AA15" s="36"/>
      <c r="AB15" s="17">
        <v>1</v>
      </c>
      <c r="AC15" s="64"/>
      <c r="AE15" s="38"/>
      <c r="AF15" s="39"/>
      <c r="AG15" s="39"/>
      <c r="AH15" s="39"/>
      <c r="AI15" s="39"/>
      <c r="AJ15" s="40"/>
      <c r="AK15" s="40"/>
      <c r="AL15" s="40"/>
      <c r="AM15" s="40"/>
      <c r="AN15" s="40"/>
      <c r="AO15" s="40"/>
      <c r="AP15" s="40"/>
      <c r="AQ15" s="42"/>
      <c r="AR15" s="42"/>
      <c r="AT15" s="16" t="s">
        <v>121</v>
      </c>
    </row>
    <row r="16" spans="1:46" ht="69" customHeight="1" x14ac:dyDescent="0.25">
      <c r="A16" s="105">
        <v>5</v>
      </c>
      <c r="B16" s="108" t="s">
        <v>58</v>
      </c>
      <c r="C16" s="110" t="str">
        <f>+VLOOKUP($B16,Listas!$A$12:$B$18,2,FALSE)</f>
        <v>80 Proyectos cofinanciados del banco de proyectos de la ART
80 Proyectos con seguimiento y evaluación</v>
      </c>
      <c r="D16" s="96" t="s">
        <v>76</v>
      </c>
      <c r="E16" s="99">
        <v>1</v>
      </c>
      <c r="F16" s="25">
        <v>1</v>
      </c>
      <c r="G16" s="52" t="s">
        <v>117</v>
      </c>
      <c r="H16" s="89">
        <v>1</v>
      </c>
      <c r="I16" s="72">
        <v>43101</v>
      </c>
      <c r="J16" s="72">
        <v>43311</v>
      </c>
      <c r="K16" s="93"/>
      <c r="L16" s="51"/>
      <c r="M16" s="49" t="s">
        <v>94</v>
      </c>
      <c r="N16" s="118"/>
      <c r="O16" s="118" t="s">
        <v>35</v>
      </c>
      <c r="P16" s="45"/>
      <c r="Q16" s="34"/>
      <c r="R16" s="34"/>
      <c r="S16" s="34"/>
      <c r="T16" s="34"/>
      <c r="U16" s="36"/>
      <c r="V16" s="36"/>
      <c r="W16" s="36"/>
      <c r="X16" s="36"/>
      <c r="Y16" s="36"/>
      <c r="Z16" s="36"/>
      <c r="AA16" s="36"/>
      <c r="AB16" s="17">
        <v>1</v>
      </c>
      <c r="AC16" s="64">
        <f t="shared" ref="AC16:AC30" si="1">SUM(P16:AA16)</f>
        <v>0</v>
      </c>
      <c r="AE16" s="38"/>
      <c r="AF16" s="39"/>
      <c r="AG16" s="39"/>
      <c r="AH16" s="39"/>
      <c r="AI16" s="39"/>
      <c r="AJ16" s="40"/>
      <c r="AK16" s="40"/>
      <c r="AL16" s="40"/>
      <c r="AM16" s="40"/>
      <c r="AN16" s="40"/>
      <c r="AO16" s="40"/>
      <c r="AP16" s="40"/>
      <c r="AQ16" s="42"/>
      <c r="AR16" s="42">
        <f t="shared" si="0"/>
        <v>0</v>
      </c>
      <c r="AT16" s="16" t="s">
        <v>122</v>
      </c>
    </row>
    <row r="17" spans="1:46" ht="80.25" customHeight="1" x14ac:dyDescent="0.25">
      <c r="A17" s="106"/>
      <c r="B17" s="108"/>
      <c r="C17" s="110"/>
      <c r="D17" s="97"/>
      <c r="E17" s="100"/>
      <c r="F17" s="25">
        <v>2</v>
      </c>
      <c r="G17" s="52" t="s">
        <v>100</v>
      </c>
      <c r="H17" s="89">
        <v>1</v>
      </c>
      <c r="I17" s="72">
        <v>43101</v>
      </c>
      <c r="J17" s="72">
        <v>43464</v>
      </c>
      <c r="K17" s="90"/>
      <c r="L17" s="51"/>
      <c r="M17" s="49" t="s">
        <v>89</v>
      </c>
      <c r="N17" s="118"/>
      <c r="O17" s="118"/>
      <c r="P17" s="45"/>
      <c r="Q17" s="34"/>
      <c r="R17" s="34"/>
      <c r="S17" s="34"/>
      <c r="T17" s="34"/>
      <c r="U17" s="36"/>
      <c r="V17" s="36"/>
      <c r="W17" s="36"/>
      <c r="X17" s="36"/>
      <c r="Y17" s="36"/>
      <c r="Z17" s="36"/>
      <c r="AA17" s="36"/>
      <c r="AB17" s="17">
        <v>0.5</v>
      </c>
      <c r="AC17" s="64"/>
      <c r="AE17" s="38"/>
      <c r="AF17" s="39"/>
      <c r="AG17" s="39"/>
      <c r="AH17" s="39"/>
      <c r="AI17" s="39"/>
      <c r="AJ17" s="40"/>
      <c r="AK17" s="40"/>
      <c r="AL17" s="40"/>
      <c r="AM17" s="40"/>
      <c r="AN17" s="40"/>
      <c r="AO17" s="40"/>
      <c r="AP17" s="40"/>
      <c r="AQ17" s="42"/>
      <c r="AR17" s="42"/>
      <c r="AT17" s="16" t="s">
        <v>131</v>
      </c>
    </row>
    <row r="18" spans="1:46" ht="54.75" customHeight="1" x14ac:dyDescent="0.25">
      <c r="A18" s="106"/>
      <c r="B18" s="108"/>
      <c r="C18" s="110"/>
      <c r="D18" s="97"/>
      <c r="E18" s="100"/>
      <c r="F18" s="25">
        <v>3</v>
      </c>
      <c r="G18" s="1" t="s">
        <v>113</v>
      </c>
      <c r="H18" s="89">
        <v>1</v>
      </c>
      <c r="I18" s="72">
        <v>43221</v>
      </c>
      <c r="J18" s="72">
        <v>43311</v>
      </c>
      <c r="K18" s="90"/>
      <c r="L18" s="51"/>
      <c r="M18" s="49" t="s">
        <v>94</v>
      </c>
      <c r="N18" s="118"/>
      <c r="O18" s="118"/>
      <c r="P18" s="45"/>
      <c r="Q18" s="34"/>
      <c r="R18" s="34"/>
      <c r="S18" s="34"/>
      <c r="T18" s="34"/>
      <c r="U18" s="36"/>
      <c r="V18" s="36"/>
      <c r="W18" s="36"/>
      <c r="X18" s="36"/>
      <c r="Y18" s="36"/>
      <c r="Z18" s="36"/>
      <c r="AA18" s="36"/>
      <c r="AB18" s="17">
        <v>1</v>
      </c>
      <c r="AC18" s="64"/>
      <c r="AE18" s="38"/>
      <c r="AF18" s="39"/>
      <c r="AG18" s="39"/>
      <c r="AH18" s="39"/>
      <c r="AI18" s="39"/>
      <c r="AJ18" s="40"/>
      <c r="AK18" s="40"/>
      <c r="AL18" s="40"/>
      <c r="AM18" s="40"/>
      <c r="AN18" s="40"/>
      <c r="AO18" s="40"/>
      <c r="AP18" s="40"/>
      <c r="AQ18" s="42"/>
      <c r="AR18" s="42"/>
      <c r="AT18" s="16" t="s">
        <v>116</v>
      </c>
    </row>
    <row r="19" spans="1:46" ht="40.5" customHeight="1" x14ac:dyDescent="0.25">
      <c r="A19" s="106"/>
      <c r="B19" s="108"/>
      <c r="C19" s="110"/>
      <c r="D19" s="97"/>
      <c r="E19" s="100"/>
      <c r="F19" s="25">
        <v>4</v>
      </c>
      <c r="G19" s="52" t="s">
        <v>102</v>
      </c>
      <c r="H19" s="89">
        <v>16</v>
      </c>
      <c r="I19" s="53">
        <v>43221</v>
      </c>
      <c r="J19" s="54">
        <v>43464</v>
      </c>
      <c r="K19" s="90"/>
      <c r="L19" s="51"/>
      <c r="M19" s="49" t="s">
        <v>106</v>
      </c>
      <c r="N19" s="118"/>
      <c r="O19" s="118"/>
      <c r="P19" s="45"/>
      <c r="Q19" s="34"/>
      <c r="R19" s="34"/>
      <c r="S19" s="34"/>
      <c r="T19" s="34"/>
      <c r="U19" s="36"/>
      <c r="V19" s="36"/>
      <c r="W19" s="36"/>
      <c r="X19" s="36"/>
      <c r="Y19" s="36"/>
      <c r="Z19" s="36"/>
      <c r="AA19" s="36"/>
      <c r="AB19" s="17">
        <v>0</v>
      </c>
      <c r="AC19" s="64"/>
      <c r="AE19" s="38"/>
      <c r="AF19" s="39"/>
      <c r="AG19" s="39"/>
      <c r="AH19" s="39"/>
      <c r="AI19" s="39"/>
      <c r="AJ19" s="40"/>
      <c r="AK19" s="40"/>
      <c r="AL19" s="40"/>
      <c r="AM19" s="40"/>
      <c r="AN19" s="40"/>
      <c r="AO19" s="40"/>
      <c r="AP19" s="40"/>
      <c r="AQ19" s="42"/>
      <c r="AR19" s="42"/>
      <c r="AT19" s="16" t="s">
        <v>132</v>
      </c>
    </row>
    <row r="20" spans="1:46" ht="38.25" customHeight="1" x14ac:dyDescent="0.25">
      <c r="A20" s="106"/>
      <c r="B20" s="108"/>
      <c r="C20" s="110"/>
      <c r="D20" s="97"/>
      <c r="E20" s="100"/>
      <c r="F20" s="25">
        <v>5</v>
      </c>
      <c r="G20" s="1" t="s">
        <v>103</v>
      </c>
      <c r="H20" s="89">
        <v>1</v>
      </c>
      <c r="I20" s="53">
        <v>43313</v>
      </c>
      <c r="J20" s="54">
        <v>43465</v>
      </c>
      <c r="K20" s="90"/>
      <c r="L20" s="51"/>
      <c r="M20" s="49" t="s">
        <v>92</v>
      </c>
      <c r="N20" s="118"/>
      <c r="O20" s="118"/>
      <c r="P20" s="45"/>
      <c r="Q20" s="34"/>
      <c r="R20" s="34"/>
      <c r="S20" s="34"/>
      <c r="T20" s="34"/>
      <c r="U20" s="36"/>
      <c r="V20" s="36"/>
      <c r="W20" s="36"/>
      <c r="X20" s="36"/>
      <c r="Y20" s="36"/>
      <c r="Z20" s="36"/>
      <c r="AA20" s="36"/>
      <c r="AB20" s="17">
        <v>0</v>
      </c>
      <c r="AC20" s="64"/>
      <c r="AE20" s="38"/>
      <c r="AF20" s="39"/>
      <c r="AG20" s="39"/>
      <c r="AH20" s="39"/>
      <c r="AI20" s="39"/>
      <c r="AJ20" s="40"/>
      <c r="AK20" s="40"/>
      <c r="AL20" s="40"/>
      <c r="AM20" s="40"/>
      <c r="AN20" s="40"/>
      <c r="AO20" s="40"/>
      <c r="AP20" s="40"/>
      <c r="AQ20" s="42"/>
      <c r="AR20" s="42"/>
      <c r="AT20" s="16" t="s">
        <v>123</v>
      </c>
    </row>
    <row r="21" spans="1:46" ht="70.5" customHeight="1" x14ac:dyDescent="0.25">
      <c r="A21" s="106"/>
      <c r="B21" s="108"/>
      <c r="C21" s="110"/>
      <c r="D21" s="98"/>
      <c r="E21" s="101"/>
      <c r="F21" s="25">
        <v>6</v>
      </c>
      <c r="G21" s="52" t="s">
        <v>110</v>
      </c>
      <c r="H21" s="89">
        <v>70</v>
      </c>
      <c r="I21" s="53">
        <v>43252</v>
      </c>
      <c r="J21" s="54">
        <v>43465</v>
      </c>
      <c r="K21" s="91"/>
      <c r="L21" s="51" t="s">
        <v>66</v>
      </c>
      <c r="M21" s="94"/>
      <c r="N21" s="71"/>
      <c r="O21" s="71"/>
      <c r="P21" s="45"/>
      <c r="Q21" s="34"/>
      <c r="R21" s="34"/>
      <c r="S21" s="34"/>
      <c r="T21" s="36"/>
      <c r="U21" s="36"/>
      <c r="V21" s="36"/>
      <c r="W21" s="36"/>
      <c r="X21" s="36"/>
      <c r="Y21" s="36"/>
      <c r="Z21" s="36"/>
      <c r="AA21" s="36"/>
      <c r="AB21" s="17">
        <v>0</v>
      </c>
      <c r="AC21" s="64"/>
      <c r="AE21" s="38"/>
      <c r="AF21" s="39"/>
      <c r="AG21" s="39"/>
      <c r="AH21" s="39"/>
      <c r="AI21" s="39"/>
      <c r="AJ21" s="40"/>
      <c r="AK21" s="40"/>
      <c r="AL21" s="40"/>
      <c r="AM21" s="40"/>
      <c r="AN21" s="40"/>
      <c r="AO21" s="40"/>
      <c r="AP21" s="40"/>
      <c r="AQ21" s="42"/>
      <c r="AR21" s="42"/>
      <c r="AT21" s="16" t="s">
        <v>135</v>
      </c>
    </row>
    <row r="22" spans="1:46" ht="87" customHeight="1" x14ac:dyDescent="0.25">
      <c r="A22" s="106"/>
      <c r="B22" s="108"/>
      <c r="C22" s="110"/>
      <c r="D22" s="112" t="s">
        <v>77</v>
      </c>
      <c r="E22" s="117">
        <v>1</v>
      </c>
      <c r="F22" s="25">
        <v>1</v>
      </c>
      <c r="G22" s="52" t="s">
        <v>108</v>
      </c>
      <c r="H22" s="89">
        <v>1</v>
      </c>
      <c r="I22" s="53">
        <v>43132</v>
      </c>
      <c r="J22" s="72">
        <v>43404</v>
      </c>
      <c r="K22" s="90"/>
      <c r="L22" s="51"/>
      <c r="M22" s="49" t="s">
        <v>89</v>
      </c>
      <c r="N22" s="71"/>
      <c r="O22" s="71"/>
      <c r="P22" s="45"/>
      <c r="Q22" s="34"/>
      <c r="R22" s="34"/>
      <c r="S22" s="34"/>
      <c r="T22" s="36"/>
      <c r="U22" s="36"/>
      <c r="V22" s="36"/>
      <c r="W22" s="36"/>
      <c r="X22" s="36"/>
      <c r="Y22" s="36"/>
      <c r="Z22" s="36"/>
      <c r="AA22" s="36"/>
      <c r="AB22" s="17">
        <v>0.75</v>
      </c>
      <c r="AC22" s="64"/>
      <c r="AE22" s="38"/>
      <c r="AF22" s="39"/>
      <c r="AG22" s="39"/>
      <c r="AH22" s="39"/>
      <c r="AI22" s="39"/>
      <c r="AJ22" s="40"/>
      <c r="AK22" s="40"/>
      <c r="AL22" s="40"/>
      <c r="AM22" s="40"/>
      <c r="AN22" s="40"/>
      <c r="AO22" s="40"/>
      <c r="AP22" s="40"/>
      <c r="AQ22" s="42"/>
      <c r="AR22" s="42"/>
      <c r="AT22" s="16" t="s">
        <v>124</v>
      </c>
    </row>
    <row r="23" spans="1:46" ht="80.25" customHeight="1" x14ac:dyDescent="0.25">
      <c r="A23" s="106"/>
      <c r="B23" s="108"/>
      <c r="C23" s="110"/>
      <c r="D23" s="113"/>
      <c r="E23" s="117"/>
      <c r="F23" s="25">
        <v>2</v>
      </c>
      <c r="G23" s="52" t="s">
        <v>96</v>
      </c>
      <c r="H23" s="89">
        <v>1</v>
      </c>
      <c r="I23" s="53">
        <v>43146</v>
      </c>
      <c r="J23" s="53">
        <v>43373</v>
      </c>
      <c r="K23" s="90"/>
      <c r="L23" s="51"/>
      <c r="M23" s="49" t="s">
        <v>89</v>
      </c>
      <c r="N23" s="71"/>
      <c r="O23" s="71"/>
      <c r="P23" s="45"/>
      <c r="Q23" s="34"/>
      <c r="R23" s="34"/>
      <c r="S23" s="34"/>
      <c r="T23" s="36"/>
      <c r="U23" s="36"/>
      <c r="V23" s="36"/>
      <c r="W23" s="36"/>
      <c r="X23" s="36"/>
      <c r="Y23" s="36"/>
      <c r="Z23" s="36"/>
      <c r="AA23" s="36"/>
      <c r="AB23" s="17">
        <v>1</v>
      </c>
      <c r="AC23" s="64"/>
      <c r="AE23" s="38"/>
      <c r="AF23" s="39"/>
      <c r="AG23" s="39"/>
      <c r="AH23" s="39"/>
      <c r="AI23" s="39"/>
      <c r="AJ23" s="40"/>
      <c r="AK23" s="40"/>
      <c r="AL23" s="40"/>
      <c r="AM23" s="40"/>
      <c r="AN23" s="40"/>
      <c r="AO23" s="40"/>
      <c r="AP23" s="40"/>
      <c r="AQ23" s="42"/>
      <c r="AR23" s="42"/>
      <c r="AT23" s="16" t="s">
        <v>125</v>
      </c>
    </row>
    <row r="24" spans="1:46" ht="66" customHeight="1" x14ac:dyDescent="0.25">
      <c r="A24" s="106"/>
      <c r="B24" s="108"/>
      <c r="C24" s="110"/>
      <c r="D24" s="113"/>
      <c r="E24" s="117"/>
      <c r="F24" s="25">
        <v>3</v>
      </c>
      <c r="G24" s="85" t="s">
        <v>104</v>
      </c>
      <c r="H24" s="89">
        <v>1</v>
      </c>
      <c r="I24" s="72">
        <v>43132</v>
      </c>
      <c r="J24" s="72">
        <v>43281</v>
      </c>
      <c r="K24" s="92"/>
      <c r="L24" s="51"/>
      <c r="M24" s="49" t="s">
        <v>89</v>
      </c>
      <c r="N24" s="80"/>
      <c r="O24" s="80"/>
      <c r="P24" s="81"/>
      <c r="Q24" s="82"/>
      <c r="R24" s="82"/>
      <c r="S24" s="82"/>
      <c r="T24" s="83"/>
      <c r="U24" s="83"/>
      <c r="V24" s="83"/>
      <c r="W24" s="83"/>
      <c r="X24" s="83"/>
      <c r="Y24" s="83"/>
      <c r="Z24" s="83"/>
      <c r="AA24" s="83"/>
      <c r="AB24" s="17">
        <v>1</v>
      </c>
      <c r="AC24" s="64"/>
      <c r="AE24" s="38"/>
      <c r="AF24" s="39"/>
      <c r="AG24" s="39"/>
      <c r="AH24" s="39"/>
      <c r="AI24" s="39"/>
      <c r="AJ24" s="40"/>
      <c r="AK24" s="40"/>
      <c r="AL24" s="40"/>
      <c r="AM24" s="40"/>
      <c r="AN24" s="40"/>
      <c r="AO24" s="40"/>
      <c r="AP24" s="40"/>
      <c r="AQ24" s="42"/>
      <c r="AR24" s="42"/>
      <c r="AT24" s="95" t="s">
        <v>126</v>
      </c>
    </row>
    <row r="25" spans="1:46" ht="33.75" customHeight="1" x14ac:dyDescent="0.25">
      <c r="A25" s="107">
        <v>6</v>
      </c>
      <c r="B25" s="108" t="s">
        <v>59</v>
      </c>
      <c r="C25" s="110" t="str">
        <f>+VLOOKUP($B25,Listas!$A$12:$B$18,2,FALSE)</f>
        <v>Políticas de buen gobierno definidas e implementadas</v>
      </c>
      <c r="D25" s="112" t="s">
        <v>105</v>
      </c>
      <c r="E25" s="99">
        <v>2</v>
      </c>
      <c r="F25" s="25">
        <v>1</v>
      </c>
      <c r="G25" s="52" t="s">
        <v>78</v>
      </c>
      <c r="H25" s="69">
        <v>1</v>
      </c>
      <c r="I25" s="48">
        <v>43102</v>
      </c>
      <c r="J25" s="48">
        <v>43464</v>
      </c>
      <c r="K25" s="55"/>
      <c r="L25" s="56"/>
      <c r="M25" s="57" t="s">
        <v>89</v>
      </c>
      <c r="N25" s="118"/>
      <c r="O25" s="118" t="s">
        <v>35</v>
      </c>
      <c r="P25" s="45"/>
      <c r="Q25" s="34"/>
      <c r="R25" s="34"/>
      <c r="S25" s="34"/>
      <c r="T25" s="36"/>
      <c r="U25" s="36"/>
      <c r="V25" s="36"/>
      <c r="W25" s="36"/>
      <c r="X25" s="36"/>
      <c r="Y25" s="36"/>
      <c r="Z25" s="36"/>
      <c r="AA25" s="36"/>
      <c r="AB25" s="17">
        <v>1</v>
      </c>
      <c r="AC25" s="64">
        <v>1</v>
      </c>
      <c r="AE25" s="38"/>
      <c r="AF25" s="39"/>
      <c r="AG25" s="39"/>
      <c r="AH25" s="39"/>
      <c r="AI25" s="39"/>
      <c r="AJ25" s="40"/>
      <c r="AK25" s="40"/>
      <c r="AL25" s="40"/>
      <c r="AM25" s="40"/>
      <c r="AN25" s="40"/>
      <c r="AO25" s="40"/>
      <c r="AP25" s="40"/>
      <c r="AQ25" s="42"/>
      <c r="AR25" s="42">
        <f t="shared" si="0"/>
        <v>0</v>
      </c>
      <c r="AT25" s="16" t="s">
        <v>128</v>
      </c>
    </row>
    <row r="26" spans="1:46" ht="94.5" customHeight="1" x14ac:dyDescent="0.25">
      <c r="A26" s="107"/>
      <c r="B26" s="108"/>
      <c r="C26" s="110"/>
      <c r="D26" s="113"/>
      <c r="E26" s="100"/>
      <c r="F26" s="25">
        <v>2</v>
      </c>
      <c r="G26" s="52" t="s">
        <v>109</v>
      </c>
      <c r="H26" s="69">
        <v>11</v>
      </c>
      <c r="I26" s="48">
        <v>43102</v>
      </c>
      <c r="J26" s="48">
        <v>43464</v>
      </c>
      <c r="K26" s="55"/>
      <c r="L26" s="56"/>
      <c r="M26" s="57" t="s">
        <v>97</v>
      </c>
      <c r="N26" s="118"/>
      <c r="O26" s="118"/>
      <c r="P26" s="45"/>
      <c r="Q26" s="34"/>
      <c r="R26" s="34"/>
      <c r="S26" s="34"/>
      <c r="T26" s="36"/>
      <c r="U26" s="36"/>
      <c r="V26" s="36"/>
      <c r="W26" s="36"/>
      <c r="X26" s="36"/>
      <c r="Y26" s="36"/>
      <c r="Z26" s="36"/>
      <c r="AA26" s="36"/>
      <c r="AB26" s="17">
        <v>0.5</v>
      </c>
      <c r="AC26" s="64"/>
      <c r="AE26" s="38"/>
      <c r="AF26" s="39"/>
      <c r="AG26" s="39"/>
      <c r="AH26" s="39"/>
      <c r="AI26" s="39"/>
      <c r="AJ26" s="40"/>
      <c r="AK26" s="40"/>
      <c r="AL26" s="40"/>
      <c r="AM26" s="40"/>
      <c r="AN26" s="40"/>
      <c r="AO26" s="40"/>
      <c r="AP26" s="40"/>
      <c r="AQ26" s="42"/>
      <c r="AR26" s="42"/>
      <c r="AT26" s="16" t="s">
        <v>133</v>
      </c>
    </row>
    <row r="27" spans="1:46" ht="19.5" customHeight="1" x14ac:dyDescent="0.25">
      <c r="A27" s="107"/>
      <c r="B27" s="108"/>
      <c r="C27" s="110"/>
      <c r="D27" s="114"/>
      <c r="E27" s="101"/>
      <c r="F27" s="25">
        <v>3</v>
      </c>
      <c r="G27" s="52" t="s">
        <v>79</v>
      </c>
      <c r="H27" s="69">
        <v>12</v>
      </c>
      <c r="I27" s="48">
        <v>43102</v>
      </c>
      <c r="J27" s="48">
        <v>43464</v>
      </c>
      <c r="K27" s="55"/>
      <c r="L27" s="56"/>
      <c r="M27" s="57" t="s">
        <v>91</v>
      </c>
      <c r="N27" s="118"/>
      <c r="O27" s="118"/>
      <c r="P27" s="45"/>
      <c r="Q27" s="34"/>
      <c r="R27" s="34"/>
      <c r="S27" s="34"/>
      <c r="T27" s="36"/>
      <c r="U27" s="36"/>
      <c r="V27" s="36"/>
      <c r="W27" s="36"/>
      <c r="X27" s="36"/>
      <c r="Y27" s="36"/>
      <c r="Z27" s="36"/>
      <c r="AA27" s="36"/>
      <c r="AB27" s="17">
        <v>0.33</v>
      </c>
      <c r="AC27" s="64"/>
      <c r="AE27" s="38"/>
      <c r="AF27" s="39"/>
      <c r="AG27" s="39"/>
      <c r="AH27" s="39"/>
      <c r="AI27" s="39"/>
      <c r="AJ27" s="40"/>
      <c r="AK27" s="40"/>
      <c r="AL27" s="40"/>
      <c r="AM27" s="40"/>
      <c r="AN27" s="40"/>
      <c r="AO27" s="40"/>
      <c r="AP27" s="40"/>
      <c r="AQ27" s="42"/>
      <c r="AR27" s="42"/>
      <c r="AT27" s="16" t="s">
        <v>127</v>
      </c>
    </row>
    <row r="28" spans="1:46" ht="26.25" customHeight="1" x14ac:dyDescent="0.25">
      <c r="A28" s="107"/>
      <c r="B28" s="108"/>
      <c r="C28" s="110"/>
      <c r="D28" s="112" t="s">
        <v>80</v>
      </c>
      <c r="E28" s="99">
        <v>45</v>
      </c>
      <c r="F28" s="25">
        <v>1</v>
      </c>
      <c r="G28" s="52" t="s">
        <v>81</v>
      </c>
      <c r="H28" s="139">
        <v>1</v>
      </c>
      <c r="I28" s="48">
        <v>43102</v>
      </c>
      <c r="J28" s="48">
        <v>43464</v>
      </c>
      <c r="K28" s="55"/>
      <c r="L28" s="56"/>
      <c r="M28" s="57" t="s">
        <v>98</v>
      </c>
      <c r="N28" s="118"/>
      <c r="O28" s="118"/>
      <c r="P28" s="45"/>
      <c r="Q28" s="34"/>
      <c r="R28" s="34"/>
      <c r="S28" s="34"/>
      <c r="T28" s="36"/>
      <c r="U28" s="36"/>
      <c r="V28" s="36"/>
      <c r="W28" s="36"/>
      <c r="X28" s="36"/>
      <c r="Y28" s="36"/>
      <c r="Z28" s="36"/>
      <c r="AA28" s="36"/>
      <c r="AB28" s="17"/>
      <c r="AC28" s="64"/>
      <c r="AE28" s="38"/>
      <c r="AF28" s="39"/>
      <c r="AG28" s="39"/>
      <c r="AH28" s="39"/>
      <c r="AI28" s="39"/>
      <c r="AJ28" s="40"/>
      <c r="AK28" s="40"/>
      <c r="AL28" s="40"/>
      <c r="AM28" s="40"/>
      <c r="AN28" s="40"/>
      <c r="AO28" s="40"/>
      <c r="AP28" s="40"/>
      <c r="AQ28" s="42"/>
      <c r="AR28" s="42"/>
      <c r="AT28" s="16" t="s">
        <v>134</v>
      </c>
    </row>
    <row r="29" spans="1:46" ht="23.25" customHeight="1" x14ac:dyDescent="0.25">
      <c r="A29" s="107"/>
      <c r="B29" s="108"/>
      <c r="C29" s="110"/>
      <c r="D29" s="113"/>
      <c r="E29" s="100"/>
      <c r="F29" s="25">
        <v>2</v>
      </c>
      <c r="G29" s="52" t="s">
        <v>82</v>
      </c>
      <c r="H29" s="69">
        <v>45</v>
      </c>
      <c r="I29" s="48">
        <v>43102</v>
      </c>
      <c r="J29" s="48">
        <v>43464</v>
      </c>
      <c r="K29" s="55"/>
      <c r="L29" s="56"/>
      <c r="M29" s="57" t="s">
        <v>99</v>
      </c>
      <c r="N29" s="118"/>
      <c r="O29" s="118"/>
      <c r="P29" s="45"/>
      <c r="Q29" s="34"/>
      <c r="R29" s="34"/>
      <c r="S29" s="34"/>
      <c r="T29" s="36"/>
      <c r="U29" s="36"/>
      <c r="V29" s="36"/>
      <c r="W29" s="36"/>
      <c r="X29" s="36"/>
      <c r="Y29" s="36"/>
      <c r="Z29" s="36"/>
      <c r="AA29" s="36"/>
      <c r="AB29" s="86">
        <v>0.75</v>
      </c>
      <c r="AC29" s="64">
        <f t="shared" si="1"/>
        <v>0</v>
      </c>
      <c r="AE29" s="38"/>
      <c r="AF29" s="39"/>
      <c r="AG29" s="39"/>
      <c r="AH29" s="39"/>
      <c r="AI29" s="39"/>
      <c r="AJ29" s="40"/>
      <c r="AK29" s="40"/>
      <c r="AL29" s="40"/>
      <c r="AM29" s="40"/>
      <c r="AN29" s="40"/>
      <c r="AO29" s="40"/>
      <c r="AP29" s="40"/>
      <c r="AQ29" s="42"/>
      <c r="AR29" s="42">
        <f t="shared" si="0"/>
        <v>0</v>
      </c>
      <c r="AT29" s="87" t="s">
        <v>129</v>
      </c>
    </row>
    <row r="30" spans="1:46" ht="21" customHeight="1" thickBot="1" x14ac:dyDescent="0.3">
      <c r="A30" s="107"/>
      <c r="B30" s="109"/>
      <c r="C30" s="111"/>
      <c r="D30" s="115"/>
      <c r="E30" s="116"/>
      <c r="F30" s="31">
        <v>3</v>
      </c>
      <c r="G30" s="58" t="s">
        <v>88</v>
      </c>
      <c r="H30" s="31">
        <v>45</v>
      </c>
      <c r="I30" s="59">
        <v>43102</v>
      </c>
      <c r="J30" s="59">
        <v>43464</v>
      </c>
      <c r="K30" s="60"/>
      <c r="L30" s="61"/>
      <c r="M30" s="62" t="s">
        <v>90</v>
      </c>
      <c r="N30" s="118"/>
      <c r="O30" s="118"/>
      <c r="P30" s="45"/>
      <c r="Q30" s="34"/>
      <c r="R30" s="34"/>
      <c r="S30" s="34"/>
      <c r="T30" s="36"/>
      <c r="U30" s="36"/>
      <c r="V30" s="36"/>
      <c r="W30" s="36"/>
      <c r="X30" s="36"/>
      <c r="Y30" s="36"/>
      <c r="Z30" s="36"/>
      <c r="AA30" s="36"/>
      <c r="AB30" s="86">
        <v>0.75</v>
      </c>
      <c r="AC30" s="64">
        <f t="shared" si="1"/>
        <v>0</v>
      </c>
      <c r="AE30" s="38"/>
      <c r="AF30" s="39"/>
      <c r="AG30" s="39"/>
      <c r="AH30" s="39"/>
      <c r="AI30" s="39"/>
      <c r="AJ30" s="40"/>
      <c r="AK30" s="40"/>
      <c r="AL30" s="40"/>
      <c r="AM30" s="40"/>
      <c r="AN30" s="40"/>
      <c r="AO30" s="40"/>
      <c r="AP30" s="40"/>
      <c r="AQ30" s="42"/>
      <c r="AR30" s="42">
        <f t="shared" si="0"/>
        <v>0</v>
      </c>
      <c r="AT30" s="87" t="s">
        <v>130</v>
      </c>
    </row>
  </sheetData>
  <sheetProtection formatCells="0" formatColumns="0" formatRows="0" autoFilter="0"/>
  <protectedRanges>
    <protectedRange algorithmName="SHA-512" hashValue="SaR4WPEEBcme6nU8FP6feMLbxjOj5vPWVfMgYyUF3qkw4bt1ZC5dLSB4pDuC0aJpUH313bT6lJyasf0hrZwfHw==" saltValue="N+ahJoEuNYX9P/AgdkDOWw==" spinCount="100000" sqref="AS10 AE16:AR21 AS11:AT15 P10:AR15 AC16:AD30 AB25:AB30 AE25:AT27 AS20:AT21 AS16:AS19 AE22:AS24 AE29:AT30 AE28:AS28" name="Rango1_3"/>
    <protectedRange algorithmName="SHA-512" hashValue="SaR4WPEEBcme6nU8FP6feMLbxjOj5vPWVfMgYyUF3qkw4bt1ZC5dLSB4pDuC0aJpUH313bT6lJyasf0hrZwfHw==" saltValue="N+ahJoEuNYX9P/AgdkDOWw==" spinCount="100000" sqref="AB16:AB21" name="Rango1_4_2"/>
    <protectedRange algorithmName="SHA-512" hashValue="SaR4WPEEBcme6nU8FP6feMLbxjOj5vPWVfMgYyUF3qkw4bt1ZC5dLSB4pDuC0aJpUH313bT6lJyasf0hrZwfHw==" saltValue="N+ahJoEuNYX9P/AgdkDOWw==" spinCount="100000" sqref="P25:AA30" name="Rango1_1_1"/>
    <protectedRange algorithmName="SHA-512" hashValue="SaR4WPEEBcme6nU8FP6feMLbxjOj5vPWVfMgYyUF3qkw4bt1ZC5dLSB4pDuC0aJpUH313bT6lJyasf0hrZwfHw==" saltValue="N+ahJoEuNYX9P/AgdkDOWw==" spinCount="100000" sqref="P16:AA24" name="Rango1_4_1_1"/>
    <protectedRange algorithmName="SHA-512" hashValue="SaR4WPEEBcme6nU8FP6feMLbxjOj5vPWVfMgYyUF3qkw4bt1ZC5dLSB4pDuC0aJpUH313bT6lJyasf0hrZwfHw==" saltValue="N+ahJoEuNYX9P/AgdkDOWw==" spinCount="100000" sqref="AT10" name="Rango1_2_1"/>
    <protectedRange algorithmName="SHA-512" hashValue="SaR4WPEEBcme6nU8FP6feMLbxjOj5vPWVfMgYyUF3qkw4bt1ZC5dLSB4pDuC0aJpUH313bT6lJyasf0hrZwfHw==" saltValue="N+ahJoEuNYX9P/AgdkDOWw==" spinCount="100000" sqref="AT16:AT19" name="Rango1_3_1"/>
    <protectedRange algorithmName="SHA-512" hashValue="SaR4WPEEBcme6nU8FP6feMLbxjOj5vPWVfMgYyUF3qkw4bt1ZC5dLSB4pDuC0aJpUH313bT6lJyasf0hrZwfHw==" saltValue="N+ahJoEuNYX9P/AgdkDOWw==" spinCount="100000" sqref="AB22:AB24" name="Rango1_4_2_1"/>
    <protectedRange algorithmName="SHA-512" hashValue="SaR4WPEEBcme6nU8FP6feMLbxjOj5vPWVfMgYyUF3qkw4bt1ZC5dLSB4pDuC0aJpUH313bT6lJyasf0hrZwfHw==" saltValue="N+ahJoEuNYX9P/AgdkDOWw==" spinCount="100000" sqref="AT22:AT24" name="Rango1_3_2"/>
    <protectedRange algorithmName="SHA-512" hashValue="SaR4WPEEBcme6nU8FP6feMLbxjOj5vPWVfMgYyUF3qkw4bt1ZC5dLSB4pDuC0aJpUH313bT6lJyasf0hrZwfHw==" saltValue="N+ahJoEuNYX9P/AgdkDOWw==" spinCount="100000" sqref="AT28" name="Rango1_3_3"/>
  </protectedRanges>
  <autoFilter ref="A9:J30" xr:uid="{00000000-0009-0000-0000-000000000000}">
    <filterColumn colId="5" showButton="0"/>
  </autoFilter>
  <mergeCells count="34">
    <mergeCell ref="C7:E7"/>
    <mergeCell ref="F7:G7"/>
    <mergeCell ref="A1:C2"/>
    <mergeCell ref="C5:F5"/>
    <mergeCell ref="D1:J1"/>
    <mergeCell ref="D2:J2"/>
    <mergeCell ref="B10:B15"/>
    <mergeCell ref="C10:C15"/>
    <mergeCell ref="A10:A15"/>
    <mergeCell ref="D10:D15"/>
    <mergeCell ref="E10:E15"/>
    <mergeCell ref="O16:O20"/>
    <mergeCell ref="P8:AC8"/>
    <mergeCell ref="N16:N20"/>
    <mergeCell ref="N25:N30"/>
    <mergeCell ref="F9:G9"/>
    <mergeCell ref="K10:K15"/>
    <mergeCell ref="L10:L15"/>
    <mergeCell ref="D16:D21"/>
    <mergeCell ref="E16:E21"/>
    <mergeCell ref="AE8:AR8"/>
    <mergeCell ref="A16:A24"/>
    <mergeCell ref="A25:A30"/>
    <mergeCell ref="B25:B30"/>
    <mergeCell ref="C25:C30"/>
    <mergeCell ref="B16:B24"/>
    <mergeCell ref="C16:C24"/>
    <mergeCell ref="D25:D27"/>
    <mergeCell ref="D28:D30"/>
    <mergeCell ref="E25:E27"/>
    <mergeCell ref="E28:E30"/>
    <mergeCell ref="D22:D24"/>
    <mergeCell ref="E22:E24"/>
    <mergeCell ref="O25:O30"/>
  </mergeCells>
  <dataValidations count="7">
    <dataValidation type="date" allowBlank="1" showInputMessage="1" showErrorMessage="1" sqref="I10:J30 K16:K23 K10" xr:uid="{00000000-0002-0000-0000-000000000000}">
      <formula1>43101</formula1>
      <formula2>43465</formula2>
    </dataValidation>
    <dataValidation type="list" allowBlank="1" showInputMessage="1" showErrorMessage="1" sqref="G5:K5" xr:uid="{00000000-0002-0000-0000-000001000000}">
      <formula1>Dependencias</formula1>
    </dataValidation>
    <dataValidation type="whole" allowBlank="1" showInputMessage="1" showErrorMessage="1" sqref="K24:K30" xr:uid="{00000000-0002-0000-0000-000002000000}">
      <formula1>0</formula1>
      <formula2>100000000</formula2>
    </dataValidation>
    <dataValidation type="whole" allowBlank="1" showInputMessage="1" showErrorMessage="1" sqref="AR10:AR30 AE10:AP30" xr:uid="{00000000-0002-0000-0000-000003000000}">
      <formula1>0</formula1>
      <formula2>100000000000</formula2>
    </dataValidation>
    <dataValidation type="list" allowBlank="1" showInputMessage="1" showErrorMessage="1" sqref="O10:O30" xr:uid="{00000000-0002-0000-0000-000004000000}">
      <formula1>Anticorrupcion</formula1>
    </dataValidation>
    <dataValidation type="list" allowBlank="1" showInputMessage="1" showErrorMessage="1" sqref="N10:N30" xr:uid="{00000000-0002-0000-0000-000006000000}">
      <formula1>Administrativo</formula1>
    </dataValidation>
    <dataValidation type="list" allowBlank="1" showInputMessage="1" showErrorMessage="1" sqref="L16:L30 L10" xr:uid="{00000000-0002-0000-0000-000005000000}">
      <formula1>Rubro</formula1>
    </dataValidation>
  </dataValidations>
  <printOptions horizontalCentered="1" verticalCentered="1"/>
  <pageMargins left="0.17" right="0.17" top="0.3" bottom="0.36" header="0.31496062992125984" footer="0.31496062992125984"/>
  <pageSetup scale="10" fitToHeight="0" orientation="portrait" copies="2"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7000000}">
          <x14:formula1>
            <xm:f>Listas!$A$13:$A$18</xm:f>
          </x14:formula1>
          <xm:sqref>B25:B30 B10 B16:B21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0"/>
  <sheetViews>
    <sheetView showGridLines="0" topLeftCell="A7" workbookViewId="0">
      <selection activeCell="A15" sqref="A15"/>
    </sheetView>
  </sheetViews>
  <sheetFormatPr baseColWidth="10" defaultRowHeight="15" x14ac:dyDescent="0.25"/>
  <cols>
    <col min="1" max="1" width="58.5703125" bestFit="1" customWidth="1"/>
    <col min="2" max="2" width="52.140625" bestFit="1" customWidth="1"/>
    <col min="3" max="7" width="37.5703125" customWidth="1"/>
  </cols>
  <sheetData>
    <row r="1" spans="1:2" ht="16.5" x14ac:dyDescent="0.25">
      <c r="A1" s="19" t="s">
        <v>39</v>
      </c>
      <c r="B1" s="20"/>
    </row>
    <row r="2" spans="1:2" x14ac:dyDescent="0.25">
      <c r="A2" s="21" t="s">
        <v>40</v>
      </c>
      <c r="B2" s="20"/>
    </row>
    <row r="3" spans="1:2" x14ac:dyDescent="0.25">
      <c r="A3" s="21" t="s">
        <v>3</v>
      </c>
      <c r="B3" s="20"/>
    </row>
    <row r="4" spans="1:2" x14ac:dyDescent="0.25">
      <c r="A4" s="21" t="s">
        <v>41</v>
      </c>
      <c r="B4" s="20"/>
    </row>
    <row r="5" spans="1:2" x14ac:dyDescent="0.25">
      <c r="A5" s="21" t="s">
        <v>42</v>
      </c>
      <c r="B5" s="20"/>
    </row>
    <row r="6" spans="1:2" x14ac:dyDescent="0.25">
      <c r="A6" s="21" t="s">
        <v>43</v>
      </c>
      <c r="B6" s="20"/>
    </row>
    <row r="7" spans="1:2" x14ac:dyDescent="0.25">
      <c r="A7" s="21" t="s">
        <v>44</v>
      </c>
      <c r="B7" s="20"/>
    </row>
    <row r="8" spans="1:2" x14ac:dyDescent="0.25">
      <c r="A8" s="21" t="s">
        <v>45</v>
      </c>
      <c r="B8" s="20"/>
    </row>
    <row r="9" spans="1:2" x14ac:dyDescent="0.25">
      <c r="A9" s="21" t="s">
        <v>46</v>
      </c>
      <c r="B9" s="20"/>
    </row>
    <row r="10" spans="1:2" x14ac:dyDescent="0.25">
      <c r="A10" s="21" t="s">
        <v>47</v>
      </c>
      <c r="B10" s="20"/>
    </row>
    <row r="11" spans="1:2" x14ac:dyDescent="0.25">
      <c r="A11" s="22"/>
      <c r="B11" s="20"/>
    </row>
    <row r="12" spans="1:2" ht="16.5" x14ac:dyDescent="0.25">
      <c r="A12" s="19" t="s">
        <v>48</v>
      </c>
      <c r="B12" s="19" t="s">
        <v>49</v>
      </c>
    </row>
    <row r="13" spans="1:2" ht="49.5" x14ac:dyDescent="0.25">
      <c r="A13" s="23" t="s">
        <v>54</v>
      </c>
      <c r="B13" s="23" t="s">
        <v>60</v>
      </c>
    </row>
    <row r="14" spans="1:2" ht="33" x14ac:dyDescent="0.25">
      <c r="A14" s="23" t="s">
        <v>55</v>
      </c>
      <c r="B14" s="23" t="s">
        <v>61</v>
      </c>
    </row>
    <row r="15" spans="1:2" ht="66" x14ac:dyDescent="0.25">
      <c r="A15" s="23" t="s">
        <v>56</v>
      </c>
      <c r="B15" s="23" t="s">
        <v>72</v>
      </c>
    </row>
    <row r="16" spans="1:2" ht="33" x14ac:dyDescent="0.25">
      <c r="A16" s="23" t="s">
        <v>57</v>
      </c>
      <c r="B16" s="23" t="s">
        <v>73</v>
      </c>
    </row>
    <row r="17" spans="1:2" ht="49.5" x14ac:dyDescent="0.25">
      <c r="A17" s="23" t="s">
        <v>58</v>
      </c>
      <c r="B17" s="23" t="s">
        <v>62</v>
      </c>
    </row>
    <row r="18" spans="1:2" ht="49.5" x14ac:dyDescent="0.25">
      <c r="A18" s="23" t="s">
        <v>59</v>
      </c>
      <c r="B18" s="23" t="s">
        <v>63</v>
      </c>
    </row>
    <row r="19" spans="1:2" x14ac:dyDescent="0.25">
      <c r="A19" s="22"/>
      <c r="B19" s="20"/>
    </row>
    <row r="20" spans="1:2" x14ac:dyDescent="0.25">
      <c r="A20" s="22"/>
      <c r="B20" s="20"/>
    </row>
    <row r="21" spans="1:2" ht="16.5" x14ac:dyDescent="0.25">
      <c r="A21" s="19" t="s">
        <v>50</v>
      </c>
      <c r="B21" s="20"/>
    </row>
    <row r="22" spans="1:2" ht="60" x14ac:dyDescent="0.25">
      <c r="A22" s="24" t="s">
        <v>64</v>
      </c>
      <c r="B22" s="20"/>
    </row>
    <row r="23" spans="1:2" ht="60" x14ac:dyDescent="0.25">
      <c r="A23" s="24" t="s">
        <v>65</v>
      </c>
      <c r="B23" s="20"/>
    </row>
    <row r="24" spans="1:2" ht="45" x14ac:dyDescent="0.25">
      <c r="A24" s="24" t="s">
        <v>66</v>
      </c>
      <c r="B24" s="20"/>
    </row>
    <row r="25" spans="1:2" ht="45" x14ac:dyDescent="0.25">
      <c r="A25" s="24" t="s">
        <v>67</v>
      </c>
      <c r="B25" s="20"/>
    </row>
    <row r="26" spans="1:2" ht="60" x14ac:dyDescent="0.25">
      <c r="A26" s="24" t="s">
        <v>68</v>
      </c>
      <c r="B26" s="20"/>
    </row>
    <row r="27" spans="1:2" ht="45" x14ac:dyDescent="0.25">
      <c r="A27" s="24" t="s">
        <v>69</v>
      </c>
      <c r="B27" s="20"/>
    </row>
    <row r="28" spans="1:2" ht="16.5" x14ac:dyDescent="0.25">
      <c r="A28" s="23" t="s">
        <v>37</v>
      </c>
      <c r="B28" s="20"/>
    </row>
    <row r="29" spans="1:2" x14ac:dyDescent="0.25">
      <c r="A29" s="20"/>
      <c r="B29" s="20"/>
    </row>
    <row r="30" spans="1:2" x14ac:dyDescent="0.25">
      <c r="A30" s="20"/>
      <c r="B30" s="20"/>
    </row>
    <row r="31" spans="1:2" ht="16.5" x14ac:dyDescent="0.25">
      <c r="A31" s="19" t="s">
        <v>51</v>
      </c>
      <c r="B31" s="20"/>
    </row>
    <row r="32" spans="1:2" ht="16.5" x14ac:dyDescent="0.25">
      <c r="A32" s="23" t="s">
        <v>32</v>
      </c>
      <c r="B32" s="20"/>
    </row>
    <row r="33" spans="1:2" ht="16.5" x14ac:dyDescent="0.25">
      <c r="A33" s="23" t="s">
        <v>34</v>
      </c>
      <c r="B33" s="20"/>
    </row>
    <row r="34" spans="1:2" ht="16.5" x14ac:dyDescent="0.25">
      <c r="A34" s="23" t="s">
        <v>38</v>
      </c>
      <c r="B34" s="20"/>
    </row>
    <row r="35" spans="1:2" ht="16.5" x14ac:dyDescent="0.25">
      <c r="A35" s="23" t="s">
        <v>52</v>
      </c>
      <c r="B35" s="20"/>
    </row>
    <row r="36" spans="1:2" ht="16.5" x14ac:dyDescent="0.25">
      <c r="A36" s="23" t="s">
        <v>36</v>
      </c>
      <c r="B36" s="20"/>
    </row>
    <row r="37" spans="1:2" x14ac:dyDescent="0.25">
      <c r="A37" s="20"/>
      <c r="B37" s="20"/>
    </row>
    <row r="38" spans="1:2" ht="16.5" x14ac:dyDescent="0.25">
      <c r="A38" s="19" t="s">
        <v>53</v>
      </c>
      <c r="B38" s="20"/>
    </row>
    <row r="39" spans="1:2" ht="16.5" x14ac:dyDescent="0.25">
      <c r="A39" s="23" t="s">
        <v>35</v>
      </c>
      <c r="B39" s="20"/>
    </row>
    <row r="40" spans="1:2" ht="16.5" x14ac:dyDescent="0.25">
      <c r="A40" s="23" t="s">
        <v>33</v>
      </c>
      <c r="B40" s="2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6</vt:i4>
      </vt:variant>
    </vt:vector>
  </HeadingPairs>
  <TitlesOfParts>
    <vt:vector size="8" baseType="lpstr">
      <vt:lpstr>Plan_Accion_DEyE</vt:lpstr>
      <vt:lpstr>Listas</vt:lpstr>
      <vt:lpstr>Administrativo</vt:lpstr>
      <vt:lpstr>Anticorrupcion</vt:lpstr>
      <vt:lpstr>Dependencias</vt:lpstr>
      <vt:lpstr>Metas</vt:lpstr>
      <vt:lpstr>Objetivos</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Guillermo Tobon Gonzalez</dc:creator>
  <cp:lastModifiedBy>Angela Maria Aristizabal Lopez</cp:lastModifiedBy>
  <cp:lastPrinted>2018-03-09T19:28:41Z</cp:lastPrinted>
  <dcterms:created xsi:type="dcterms:W3CDTF">2018-01-29T14:53:07Z</dcterms:created>
  <dcterms:modified xsi:type="dcterms:W3CDTF">2018-10-29T20:06:55Z</dcterms:modified>
</cp:coreProperties>
</file>