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365uact-my.sharepoint.com/personal/gloria_serna_renovacionterritorio_gov_co/Documents/Documentos/Planes dependencias/2024/Finales 2024/"/>
    </mc:Choice>
  </mc:AlternateContent>
  <xr:revisionPtr revIDLastSave="20" documentId="8_{809C37B9-2DFD-47FB-AC7E-EA0140D09DB4}" xr6:coauthVersionLast="47" xr6:coauthVersionMax="47" xr10:uidLastSave="{8B07A344-39A5-469B-8287-C884C677AAEB}"/>
  <bookViews>
    <workbookView xWindow="-120" yWindow="-120" windowWidth="29040" windowHeight="15840" xr2:uid="{00000000-000D-0000-FFFF-FFFF00000000}"/>
  </bookViews>
  <sheets>
    <sheet name="PLAN ACCION 2024" sheetId="11" r:id="rId1"/>
    <sheet name="INSTRUCTIVO" sheetId="12" state="hidden"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_xlnm.Print_Area" localSheetId="0">'PLAN ACCION 2024'!$A$1:$CA$19</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8" iterate="1" iterateCount="100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1" l="1"/>
  <c r="BI12" i="11"/>
  <c r="BK15" i="11"/>
  <c r="BJ15" i="11"/>
  <c r="BI15" i="11"/>
  <c r="AB17" i="11"/>
  <c r="AB16" i="11" l="1"/>
  <c r="AB15" i="11"/>
  <c r="AB14" i="11"/>
  <c r="AB13" i="11"/>
  <c r="AB12" i="11"/>
  <c r="BJ14" i="11"/>
  <c r="BK14" i="11"/>
  <c r="BJ13" i="11"/>
  <c r="BK13" i="11" s="1"/>
  <c r="BJ12" i="11"/>
  <c r="BI13" i="11"/>
  <c r="BI18" i="11"/>
  <c r="BE18" i="11"/>
  <c r="BD18" i="11"/>
  <c r="R33" i="9"/>
  <c r="AG16" i="9"/>
  <c r="AG11" i="9"/>
  <c r="BM18" i="11"/>
  <c r="BN18" i="11"/>
  <c r="BO18" i="11"/>
  <c r="BP18" i="11"/>
  <c r="BQ18" i="11"/>
  <c r="BR18" i="11"/>
  <c r="BS18" i="11"/>
  <c r="BT18" i="11"/>
  <c r="BU18" i="11"/>
  <c r="BV18" i="11"/>
  <c r="BW18" i="11"/>
  <c r="BX18" i="11"/>
  <c r="BY18" i="11"/>
  <c r="BZ18" i="11"/>
  <c r="BJ18" i="11" l="1"/>
  <c r="BK12" i="11"/>
  <c r="BK18"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13" authorId="0" shapeId="0" xr:uid="{00000000-0006-0000-0000-000001000000}">
      <text>
        <r>
          <rPr>
            <b/>
            <sz val="10"/>
            <color rgb="FF000000"/>
            <rFont val="Tahoma"/>
            <family val="2"/>
          </rPr>
          <t>Microsoft Office User:</t>
        </r>
        <r>
          <rPr>
            <sz val="10"/>
            <color rgb="FF000000"/>
            <rFont val="Tahoma"/>
            <family val="2"/>
          </rPr>
          <t xml:space="preserve">
</t>
        </r>
        <r>
          <rPr>
            <sz val="10"/>
            <color rgb="FF000000"/>
            <rFont val="Tahoma"/>
            <family val="2"/>
          </rPr>
          <t xml:space="preserve">NO ES ACUMULADO </t>
        </r>
      </text>
    </comment>
    <comment ref="F14" authorId="0" shapeId="0" xr:uid="{00000000-0006-0000-0000-000002000000}">
      <text>
        <r>
          <rPr>
            <b/>
            <sz val="10"/>
            <color rgb="FF000000"/>
            <rFont val="Tahoma"/>
            <family val="2"/>
          </rPr>
          <t>Microsoft Office User:</t>
        </r>
        <r>
          <rPr>
            <sz val="10"/>
            <color rgb="FF000000"/>
            <rFont val="Tahoma"/>
            <family val="2"/>
          </rPr>
          <t>SE REPORTA EN EL 30% DE LA INTERVENCIÓN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<sst xmlns="http://schemas.openxmlformats.org/spreadsheetml/2006/main" count="735" uniqueCount="452">
  <si>
    <t>FORMULACIÓN Y SEGUIMIENTO PLAN DE ACCIÓN POR DEPENDENCIAS</t>
  </si>
  <si>
    <t>DIRECCIONAMIENTO ESTRATÉGICO</t>
  </si>
  <si>
    <t>OFICINA DE PLANEACIÓN</t>
  </si>
  <si>
    <t>FM-PS-DE-03</t>
  </si>
  <si>
    <t>VERSIÓN: 05</t>
  </si>
  <si>
    <t>Fecha de publicación:  15-01-2024</t>
  </si>
  <si>
    <t>DEPENDENCIA</t>
  </si>
  <si>
    <t>DIRECCIÓN DE ESTRUCTURACIÓN Y EJECUCIÓN DE PROYETCOS (DEEP)</t>
  </si>
  <si>
    <t>VIGENCIA</t>
  </si>
  <si>
    <t>FORMATO PLAN DE ACCIÓN  (FORMULACION Y SEGUIMIENTO)</t>
  </si>
  <si>
    <t>1.  ESTRATEGIAS, PRODUCTOS Y ACTIVIDADES</t>
  </si>
  <si>
    <t>No.</t>
  </si>
  <si>
    <t>1.1  LINEA ESTRATÉGICA</t>
  </si>
  <si>
    <t>1.2. OBJETIVO ESTRATÉGICO</t>
  </si>
  <si>
    <t>1.3. PRODUCTO ESTRATEGICO</t>
  </si>
  <si>
    <t>1.4. INDICADOR</t>
  </si>
  <si>
    <t>1.5. DETALLE DE LA PROGRAMACION DE LAS ACTIVIDADES</t>
  </si>
  <si>
    <t>1.6. SEGUIMIENTO A LA EJECUCIÓN DE ACTIVIDADES</t>
  </si>
  <si>
    <t xml:space="preserve">1.6.2 OBSERVACIONES </t>
  </si>
  <si>
    <t>1.6.3
MEDIO DE VERIFICACIÓN (SOPORTE)</t>
  </si>
  <si>
    <t>1.7. RESULTADO AVANCE ACTIVIDADES (PORCENTAJE)</t>
  </si>
  <si>
    <t>1.7.1 % META PROGRAMADA PERIODO</t>
  </si>
  <si>
    <t>1.7.2 % META PROGRAMADA PERIODO (PONDERADO)</t>
  </si>
  <si>
    <t>1.7.3
% AVANCE PERIODO</t>
  </si>
  <si>
    <t>1.7.4 (PONDERADO)
% AVANCE PERIODO</t>
  </si>
  <si>
    <t>1.7.5 ALERTAS</t>
  </si>
  <si>
    <t>2.1 RECURSOS FINANCIEROS PGN (CIFRAS EN MILLONES DE PESOS)</t>
  </si>
  <si>
    <t>2.2 RECURSOS FINANCIEROS FCP (CIFRAS EN MILLONES DE PESOS)</t>
  </si>
  <si>
    <t>2.3 TOTAL RECURSOS FINANCIEROS (CIFRAS EN MILLONES DE PESOS)</t>
  </si>
  <si>
    <t>2.4 RUBRO</t>
  </si>
  <si>
    <t>2.5 REPORTE PRESUPUESTAL (MILLONES DE PESOS)</t>
  </si>
  <si>
    <t>2.6 Meta Acumulado Presupuestal (millones de pesos)</t>
  </si>
  <si>
    <t>2.7
%AVANCE</t>
  </si>
  <si>
    <t>2.8 COMENTARIOS</t>
  </si>
  <si>
    <t>1.5.1 DESCRIPCIÓN DE LA ACTIVIDAD</t>
  </si>
  <si>
    <t>1.5.2  DESCRIPCIÓN DE LA META (CANTIDAD)</t>
  </si>
  <si>
    <t>1.5.3 PONDERACIÓN DE LA META</t>
  </si>
  <si>
    <t>1.5.4 UNIDAD DE MEDIDA</t>
  </si>
  <si>
    <t>1.5.5 FRECUENCIA DE MEDICIÓN</t>
  </si>
  <si>
    <t>1.5.6 FECHA DE INICIO</t>
  </si>
  <si>
    <t>1.5.7 FECHA DE FINALIZACIÓN</t>
  </si>
  <si>
    <t>1.5.8 RESPONSABLE DE LA ACTIVIDAD</t>
  </si>
  <si>
    <t>1.5.9 FUENTE DE VERIFICACIÓN</t>
  </si>
  <si>
    <t>1.5.10 CRITERIO DE MEDICIÓN</t>
  </si>
  <si>
    <t>MES
1</t>
  </si>
  <si>
    <t>MES
2</t>
  </si>
  <si>
    <t>MES
3</t>
  </si>
  <si>
    <t>MES
4</t>
  </si>
  <si>
    <t>MES
5</t>
  </si>
  <si>
    <t>MES
6</t>
  </si>
  <si>
    <t>MES
7</t>
  </si>
  <si>
    <t>MES
8</t>
  </si>
  <si>
    <t>MES
9</t>
  </si>
  <si>
    <t>MES
10</t>
  </si>
  <si>
    <t>MES
11</t>
  </si>
  <si>
    <t>MES
12</t>
  </si>
  <si>
    <t>TOTAL PROGRAMADO</t>
  </si>
  <si>
    <t>1.6.1
AVANCE - ACUMULADO</t>
  </si>
  <si>
    <t>Transformación territorial para la vida, la Paz Total y el cierre de brechas.</t>
  </si>
  <si>
    <t>Fortalecer la articulación entre los sectores público, privado, la cooperación internacional, actores sociales y comunitarios, academia y otros aliados estratégicos para la implementación de las iniciativas PATR, los planes nacionales sectoriales y otros programas de la oferta pública en cumplimiento con el PMI y para la transformación con base en el cierre de brechas de los territorios PDET, PNIS y otros mayormente afectados por la violencia y la presencia de cultivos de coca, amapola y marihuana.</t>
  </si>
  <si>
    <t xml:space="preserve"> Acumulado de Iniciativas estratégicas con ruta de implementación activa.</t>
  </si>
  <si>
    <t xml:space="preserve"># de proyectos de los PATR con enfoque de género o étnico
implementados </t>
  </si>
  <si>
    <t>Proyectos PDET con enfoque de género y étnicos que han iniciado ejecución en el 2024. 
1. Socializacción y ajuste participativo  de la estrategia para la priorización de proyectos de mayor impacto para el cierre de brechas
2. Concertación de la priorización de proyectos a implementar con las comunidades.
3. Estructuración e Implementación de los proyectos PDET con el mayor impacto.
4. Seguimiento a la implementación de proyectos PDET.</t>
  </si>
  <si>
    <t>396 proyectos con enfoque de género o étnicos implementados (corresponden a 42 nuevos para el 2024)</t>
  </si>
  <si>
    <t>Número</t>
  </si>
  <si>
    <t>Semestral</t>
  </si>
  <si>
    <t>SUBDIRECCIONES DEEP</t>
  </si>
  <si>
    <t>Informe semestral de avance y anexos</t>
  </si>
  <si>
    <t xml:space="preserve">Enero-junio: 20 proyectos
-Ajuste, actualización o estructuración y contratación de los proyectos para su implementación PDET
-Contratación de los proyectos PDET 
-Inicio de actividades de su  implementación  PDET 
Julio-diciembre: 22 proyectos
</t>
  </si>
  <si>
    <t>Articular la estructuración y ejecución de proyectos para la transformación territorial, que  permitan el cierre de brechas de los territorios PDET, PNIS y territorios mayormente afectados por la violencia y con presencia de cultivos de coca, amapola y/ o marihuana; con la participación incidente de las comunidades y enfoques diferenciados, en todo el ciclo de los proyectos.</t>
  </si>
  <si>
    <t>Proyectos integradores estructurados y en implementación.</t>
  </si>
  <si>
    <t># de proyectos integradores estructurados</t>
  </si>
  <si>
    <t xml:space="preserve">Identificación de proyectos. Se realiza la identificación de un proyecto estratégico que pueda jalonar intervenciones y acciones integradoras y que responda a necesidades históricas de la población y active por lo menos una iniciativa, que sea legitimado por la comunidad y tenga viabilidad financiera.
Proyectos por estructurar mediante la gestión de alianzas. Para cada proyecto integrador identificado se realiza un análisis de actores estratégicos (públicos, privados, comunitarios) del orden nacional, regional y local para establecer alianzas con ellos.
Proyectos en estructuración. Activación del proceso de estructuración previa definición de fuentes de financiación y responsables del proceso. </t>
  </si>
  <si>
    <t xml:space="preserve">10 proyectos integradores estructurados
</t>
  </si>
  <si>
    <t>Porcentaje</t>
  </si>
  <si>
    <t>Mensual</t>
  </si>
  <si>
    <t xml:space="preserve">Enero-Marzo:
 -Participación en la articulación con entidades del orden nacional, territorial y de cooperación para generar alianzas estratégicas para la identificación y estructuración de los proyectos Integradores. (10%)
 -Participación en la identificación de los proyectos integradores (7%)
-Participación en la estructuración de los proyectos integradores- (8%)
Abril-Junio: 
 -Participación en la articulación con entidades del orden nacional, territorial y de cooperación para generar alianzas estratégicas para la identificación y estructuración de los proyectos Integradores. (10%)
-Participación en la identificación de los proyectos integradores (7%).
-Participación en la estructuración de los proyectos integradores (8%)
Julio-Septiembre: 
-Participación en la estructuración de los proyectos integradores (15%) 
Octubre-Diciembre: 
-Participación en la estructuración de los proyectos integradores (20%)
-Inicio de las actividades de implementación de los proyectos integradores, y seguimiento.(15%)
</t>
  </si>
  <si>
    <t>Proyectos integradores para la Transformación Regional en las subregiones de los Programas de Desarrollo con Enfoque Territorial PDET en ejecución</t>
  </si>
  <si>
    <t xml:space="preserve">Identificación y gestión de fuentes de financiación para la ejecución del Proyecto Integrador: 	Se realiza la identificación de fuentes posibles para la financiación de los Proyectos Integradores
Contratación e inicio de ejecución del Proyecto Integrador
Seguimiento a la ejecución del Proyecto Integrador	</t>
  </si>
  <si>
    <t>2 proyectos integradores en ejecución</t>
  </si>
  <si>
    <t xml:space="preserve">Realizar cierre financiero con aliados estratégicos 
Realizar la apropiación de la estructuración
Realizar si se requiere el inicio de la etapa contractual o los acuerdos con aliados estratégicos 
Iniciar la ejecución
Seguimiento y reporte 
</t>
  </si>
  <si>
    <t>Proyectos PDET contratados y en ejecución con recursos propios de la ART asignados por el PGN.</t>
  </si>
  <si>
    <t xml:space="preserve"># de proyectos PDET implementados </t>
  </si>
  <si>
    <t>Proyectos PDET que han iniciado ejecución en 2023.
1. Socializacción y ajuste participativo  de la estrategia para la priorización de proyectos de mayor impacto para el cierre de brechas
2. Concertación de la priorización de proyectos a implementar con las comunidades.
3. Estructuración e Implementación de los proyectos PDET con el mayor impacto.
4. Seguimiento a la implementación de proyectos PDET.</t>
  </si>
  <si>
    <t>112 proyectos PDET  puestos en ejecución</t>
  </si>
  <si>
    <t>Trimestral</t>
  </si>
  <si>
    <t>Base de datos con avances proyectos</t>
  </si>
  <si>
    <t xml:space="preserve">Enero-Marzo: 0
-Ajuste, actualización y/o estructuración  y contratación de los proyectos PDET 
Abril-Junio: 40
-Ajuste, actualización y/o estructuración, contratación e incio  de los proyectos PDET 
Julio-septiembre: 30
-Inicio de actividades de implementación y seguimiento a proyectos PDET 
Octubre-Diciembre: 42
-Actividades de implementación y seguimiento a proyectos PDET </t>
  </si>
  <si>
    <t># proyectos en ejecución de vigencias anteriores terminados en la vigencia 2023</t>
  </si>
  <si>
    <t>Proyectos PDET que iniciaron su ejecución en la vigencia 2022 con actividades de seguimiento que terminan su ejecución en la vigencia 2023.
1. Seguimiento y supervisión a la implementación de proyectos. 
2. reporte a los sistemas de información el estado de los proyectos.</t>
  </si>
  <si>
    <t>17 proyectos de vigencias anteriores terminados</t>
  </si>
  <si>
    <t>Base de proyectos. Informes de supervisión</t>
  </si>
  <si>
    <t xml:space="preserve">
Enero-Junio:  proyectos PDET terminados (DE:) (INF:) 17
Julio-Diciembre:  proyectos PDET terminados (DE:) (INF:): 0
</t>
  </si>
  <si>
    <t>Participación incidente y fortalecimiento de capacidades comunitarias</t>
  </si>
  <si>
    <t>Fortalecer redes y procesos organizativos comunitarios en el marco del fomento de escenarios de reconciliación, convivencia, interlocución interinstitucional, diálogo social y prevención de la estigmatización de las comunidades con enfoques diferenciales en los territorios PDET, PNIS, y otros mayormente afectados por la violencia y la presencia de cultivos de coca, amapola y/o marihuana, contribuyendo con la participación incidente</t>
  </si>
  <si>
    <t>Organizaciones comunitarias de base, con mayores capacidades en estructuración, gestión, ejecución y seguimiento a proyectos.</t>
  </si>
  <si>
    <t xml:space="preserve"># Organizaciones comunitarias de base, con un incremento de al menos, entre 10% y el 20% de capacidades de acuerdo con el índice de competencias organizacionales en el marco de los proyectos Integradores y otros. </t>
  </si>
  <si>
    <t>Construir e implementar la estrategia de fortalecimiento de capacidades.
1. Identificación de organizaciones de base comunitaria.
2. Implementación de herramienta ICO.
3. Implementación de las estrategias para el mejoramiento de capacidades de las organizaciones de base comunitaria.
4. Seguimiento a la implementación de las estrategias para el mejoramiento de capacidades.</t>
  </si>
  <si>
    <t>94 Organizaciones comunitarias de base vinculadas a procesos de fortalecimiento</t>
  </si>
  <si>
    <t xml:space="preserve">Estrategia estructurada. Informe trimestral de implementación de la estrategia. </t>
  </si>
  <si>
    <t>Enero - junio ORGANIZACIONES VINCULADAS A PROCESOS DE FORTALECIMIENTO: 40
-Inicio de actividades de implementación y seguimiento a la estrategia para el mejoramiento de capacidades.
Julio-Diciembre:  ORGANIZACIONES VINCULADAS A PROCESOS DE FORTALECIMIENTO: 54
-Implementación y seguimiento de la estrategia para el mejoramiento de capacidades.</t>
  </si>
  <si>
    <t>TOTALES</t>
  </si>
  <si>
    <t>CONTROL DEL  DOCUMENTO</t>
  </si>
  <si>
    <t>Publicación</t>
  </si>
  <si>
    <t>APROBACIÓN</t>
  </si>
  <si>
    <t>INSTRUCTIVO ELABORACION PLAN DE ACCION</t>
  </si>
  <si>
    <t>Objetivo Instructivo</t>
  </si>
  <si>
    <t>Proporcionar orientaciones para la formulación de la Planeación Institucional en la Agencia de Renovación del Territorio</t>
  </si>
  <si>
    <t>Alcance Instructivo</t>
  </si>
  <si>
    <r>
      <t>Este instructivo aplica para la ejecución del procedimiento</t>
    </r>
    <r>
      <rPr>
        <sz val="9"/>
        <rFont val="Arial Narrow"/>
        <family val="2"/>
      </rPr>
      <t xml:space="preserve"> «Formulación y seguimiento a la planeación estratégica y plan de acción institucional»</t>
    </r>
  </si>
  <si>
    <t>Este instructivo será la guía base para la construcción del plan de acción de su dependencia, es importante seguir paso a paso las instrucciones para mayor facilidad en la construcción del plan y diligenciar las casillas en su respectivo orden.</t>
  </si>
  <si>
    <t>INFORMACIÓN GENERAL</t>
  </si>
  <si>
    <t>Campos a Diligenciar</t>
  </si>
  <si>
    <t>Nombre campo</t>
  </si>
  <si>
    <t>Descripción</t>
  </si>
  <si>
    <t>Valor esperado</t>
  </si>
  <si>
    <t>Dependencia</t>
  </si>
  <si>
    <t xml:space="preserve">Corresponde al nombre de la Dirección u Oficina que presenta el plan de acción.  </t>
  </si>
  <si>
    <t>Seleccione de la lista</t>
  </si>
  <si>
    <t>Vigencia</t>
  </si>
  <si>
    <t xml:space="preserve">Corresponde con el año en el que se iniciaran las Actividades </t>
  </si>
  <si>
    <t>Año en formato "yyyy"</t>
  </si>
  <si>
    <t>Parte 1.  ESTRATEGIAS, PRODUCTOS Y ACTIVIDADES</t>
  </si>
  <si>
    <t>1.1. LINEA ESTRATÉGICA</t>
  </si>
  <si>
    <t>Conjunto de acciones que se implementarán en un contexto determinado con el objetivo de lograr el fin propuesto.</t>
  </si>
  <si>
    <t>Digite el texto</t>
  </si>
  <si>
    <t>1.2.  OBJETIVO ESTRATÉGICO</t>
  </si>
  <si>
    <t>Son las intenciones que establece la entidad, a partir de la misión, visión, valores, principios y política establecidos. Estos deben ser claros, realistas, medibles y verificables en un plazo determinado.</t>
  </si>
  <si>
    <t>1.3.  PRODUCTO ESTRATÉGICO</t>
  </si>
  <si>
    <t>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t>
  </si>
  <si>
    <t>1.4.  INDICADOR</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</si>
  <si>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</si>
  <si>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Valor numérico o porcentual o $</t>
  </si>
  <si>
    <t xml:space="preserve">Es el conjunto de acciones previstas por la Dependencia para el cumplimiento de cada uno de los productos del plan de acción. </t>
  </si>
  <si>
    <t>No Aplica</t>
  </si>
  <si>
    <t xml:space="preserve">Corresponde al detalle de la(s) actividad(es) a ejecutar por la Dependencia para alcanzar el cumplimiento del producto y la meta del indicador. Deben ser delimitables y sucesivas en el tiempo. </t>
  </si>
  <si>
    <t>Texto no mayor a 250 caracteres</t>
  </si>
  <si>
    <t>Valor esperado (numérico o porcentual, $) que se requiere alcanzar en el periodo establecido; resultado que se espera obtener en un periodo establecido para cumplir las actividades planteadas. Hace referencia al valor esperado durante el año.</t>
  </si>
  <si>
    <t>Valor numérico o porcentual, $</t>
  </si>
  <si>
    <t>Registrar el porcentaje que indica la importancia del resultado en el logro de los Productos.  Asigne una ponderación porcentual a cada meta del plan, de acuerdo con el nivel de importancia que tiene con respecto a la estrategia. El porcentaje asignado a la totalidad de las metas enmarcadas en el plan no pueden superar el 100%.</t>
  </si>
  <si>
    <t>Valor numérico entre 0 y 100.</t>
  </si>
  <si>
    <t xml:space="preserve">La magnitud referencia para la medición; esta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</si>
  <si>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</si>
  <si>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Seleccione de la lista el valor</t>
  </si>
  <si>
    <t>Fecha de inicio planeada para las actividades que contribuirán al logro del producto.</t>
  </si>
  <si>
    <t>Fecha en formato "yyyy/mm/dd"</t>
  </si>
  <si>
    <t>Fecha de finalización planeada para las actividades que contribuirán al logro del producto.</t>
  </si>
  <si>
    <t>Enunciar la dependencia responsable directa del indicador</t>
  </si>
  <si>
    <t>Documento que respalda y permite hacer seguimiento; Indicar el entregable a ser verificado en la etapa de seguimiento, se debe indicar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</si>
  <si>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número o $  a cumplir , según la frecuencia.</t>
  </si>
  <si>
    <t>Bloque que se utiliza en el periodo de reporte.</t>
  </si>
  <si>
    <t>1.6.1  AVANCE ACUMULADO</t>
  </si>
  <si>
    <t>Es la sumatoria del avance acumulado de las actividades</t>
  </si>
  <si>
    <t>Numérico, porcentaje o pesos</t>
  </si>
  <si>
    <t>Casilla habilitada para incluir avances cualitativos</t>
  </si>
  <si>
    <t>1.6.3 MEDIO DE VERIFICACIÓN (SOPORTE</t>
  </si>
  <si>
    <t>Mide el avance de la actrividad, acorde a lo reportado con relación a la ponderación de cada meta</t>
  </si>
  <si>
    <t>Lo realiza la Oficina de Planeación</t>
  </si>
  <si>
    <t>1.7.1  META PROGRAMADA PERIODO</t>
  </si>
  <si>
    <t>Mide el porcentaje de la meta que se espera alcanzar en el periodo que se está reportando</t>
  </si>
  <si>
    <t>1.7.2  AVANCE PERIODO</t>
  </si>
  <si>
    <t>Mide el resultado del avance obtenido en el periodo reportado, corresponde al cociente del valor ejecutado por el valor programado</t>
  </si>
  <si>
    <t>1.7.3 ALERTAS</t>
  </si>
  <si>
    <t>Medición del seguimiento de acuerdo al resultado, representadas en un semáforo</t>
  </si>
  <si>
    <t xml:space="preserve">Parte  2. RECURSOS ASOCIADOS AL PLAN DE ACCIÓN  </t>
  </si>
  <si>
    <t>2.1 RECURSOS FINANCIEROS (CIFRAS EN MILLONES DE PESOS)</t>
  </si>
  <si>
    <t>Incluye el valor numerico del presupuesto asociado a la meta según fuente PGN y el rubro en relación a lo aprobado en PGN</t>
  </si>
  <si>
    <t>Digite un valor númerico en millones de pesos</t>
  </si>
  <si>
    <t>2.2 RUBRO</t>
  </si>
  <si>
    <t>Descripción del código presupuestal por medio del cual se afecta el gasto</t>
  </si>
  <si>
    <t>2.3 REPORTE PRESUPUESTAL (MILLONES DE PESOS)</t>
  </si>
  <si>
    <t>Indicar la ejecución presupuestal en cuanto a obligaciones del mes que se está reportando</t>
  </si>
  <si>
    <t>Digite un valor numérico en millones de pesos</t>
  </si>
  <si>
    <t>2.4 META ACUMULADO PRESUPUESTAL (millones de pesos)</t>
  </si>
  <si>
    <t xml:space="preserve">Casilla formulada. Es la sumatoria de le ajecución de recursos (obligaciones). </t>
  </si>
  <si>
    <t>Casilla formulada</t>
  </si>
  <si>
    <t>2.5  % AVANCE</t>
  </si>
  <si>
    <t>Casilla formulada. Es el porcentaje de avance presupuestal de la meta reportada</t>
  </si>
  <si>
    <t>2.6 COMENTARIOS</t>
  </si>
  <si>
    <t>Relacionar aspectos importantes en cuanto al reporte presupuestal de la meta y/o actividades</t>
  </si>
  <si>
    <t>Digite valor tipo texto</t>
  </si>
  <si>
    <t>1.5.4 Unidad de medida</t>
  </si>
  <si>
    <t>Pesos</t>
  </si>
  <si>
    <t>Bimestral</t>
  </si>
  <si>
    <t>Anual</t>
  </si>
  <si>
    <t>FECHA DE PUBLICACIÓN: 15/05/2020</t>
  </si>
  <si>
    <t>NOMBRE DE LA DIRECCIÓN/OFICINA/COORDINACIÓN/REGIONAL</t>
  </si>
  <si>
    <t>DIRECCIÓN DE EJECUCIÓN Y EVALUACIÓN DE PROYECTOS</t>
  </si>
  <si>
    <t>1. FORMULACIÓN PLAN DE ACCIÓN</t>
  </si>
  <si>
    <t xml:space="preserve">2.  REPORTE EJECUCIÓN </t>
  </si>
  <si>
    <t>3.  SEGUIMIENTO Y ALERTAS</t>
  </si>
  <si>
    <t>1.1 OBJETIVO ESTRATÉGICO</t>
  </si>
  <si>
    <t>1. 2. LINEA ESTRATEGICA</t>
  </si>
  <si>
    <t>1.5. DETALLES DE LA ACTIVIDAD</t>
  </si>
  <si>
    <t>1.6. MIPG</t>
  </si>
  <si>
    <t>1. 7  GESTIÓN FINANCIERA</t>
  </si>
  <si>
    <t xml:space="preserve">2.1 REPORTE  DE EJECUCIÓN DE ACTIVIDADES.
 SEGÚN LA UNDAD DE MEDIDA  </t>
  </si>
  <si>
    <t xml:space="preserve">2.1.2 OBSERVACIONES </t>
  </si>
  <si>
    <t>2.1.3
MEDIO DE VERIFICACIÓN (SOPORTE)</t>
  </si>
  <si>
    <t xml:space="preserve">2.2 REPORTE DE PRESUPUESTAL
Cifras en millones de pesos </t>
  </si>
  <si>
    <t>2.2.1
% AVANCE</t>
  </si>
  <si>
    <t>2.2.2 COMENTARIOS</t>
  </si>
  <si>
    <t>3.1 RESULTADO AVANCE  MENSUAL (PORCENTAJE)</t>
  </si>
  <si>
    <t>3.1.1 
%AVANCE
(PONDERADO)</t>
  </si>
  <si>
    <t>3.1.2 ALERTAS</t>
  </si>
  <si>
    <t>3.2   REPORTE DE CUMPLIMIENTO MENSUAL
EJECUCIÓN PRESUPUESTAL
Cifras en millones de pesos</t>
  </si>
  <si>
    <t>3.2.1
% AVANCE</t>
  </si>
  <si>
    <t>3.2.2 COMENTARIOS</t>
  </si>
  <si>
    <t>1.5.2 CLASIFICACIÓN DE ACTIVIDAD</t>
  </si>
  <si>
    <t>1.5.3  DESCRIPCIÓN DE LA META</t>
  </si>
  <si>
    <t>1.5.4 PODERACIÓN DE LA META</t>
  </si>
  <si>
    <t>1.5.5 UNIDAD DE MEDIDA</t>
  </si>
  <si>
    <t>1.5.6 FRECUENCIA DE MEDICIÓN</t>
  </si>
  <si>
    <t>1.5.7 CRITERIO DE MEDICIÓN</t>
  </si>
  <si>
    <r>
      <t xml:space="preserve">SUB ACTIVIDADES REGIONALES
</t>
    </r>
    <r>
      <rPr>
        <b/>
        <sz val="8"/>
        <color rgb="FFFF0000"/>
        <rFont val="Arial"/>
        <family val="2"/>
      </rPr>
      <t>(CASILLA TEMPORAL)</t>
    </r>
  </si>
  <si>
    <t>1. 5.8 FECHA DE INICIO</t>
  </si>
  <si>
    <t>1.5.9 FECHA DE FINALIZACIÓN</t>
  </si>
  <si>
    <t>1.5.10 RESPONSABLE DE LA ACTIVIDA</t>
  </si>
  <si>
    <t>1.6.1  POLÍTICA DE GESTIÓN Y DESEMPEÑO MIPG</t>
  </si>
  <si>
    <t>1.7.1 RECURSOS FINANCIEROS REQUERIDOS
(Cifras en pesos)</t>
  </si>
  <si>
    <t>1.7.2 RUBRO</t>
  </si>
  <si>
    <t>2.1.1 
AVANCE - ACUMULADO
( MENSUAL)</t>
  </si>
  <si>
    <t xml:space="preserve"> Implementar  estrategias para la reactivación económica, social  ambiental e infraestructura rural </t>
  </si>
  <si>
    <t>Estructuración, ejecución y cofinanciación</t>
  </si>
  <si>
    <t xml:space="preserve">Estructuración de Proyectos </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</si>
  <si>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</si>
  <si>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</si>
  <si>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</si>
  <si>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</si>
  <si>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</si>
  <si>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</si>
  <si>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</si>
  <si>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</si>
  <si>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</si>
  <si>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</si>
  <si>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</si>
  <si>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</si>
  <si>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</si>
  <si>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</si>
  <si>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</si>
  <si>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</si>
  <si>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</si>
  <si>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</si>
  <si>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</si>
  <si>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</si>
  <si>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</si>
  <si>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</si>
  <si>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</si>
  <si>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</si>
  <si>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</si>
  <si>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</si>
  <si>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</si>
  <si>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 xml:space="preserve"> Coordinar y gestionar con los actores pertinentes a nivel nacional y territorial, publicas,privadas y de cooperación la implementación de las iniciativas.</t>
  </si>
  <si>
    <t>Articulación Nación-Territorio</t>
  </si>
  <si>
    <t xml:space="preserve">Hoja Ruta Unica </t>
  </si>
  <si>
    <t xml:space="preserve">15 Implementación Hoja de Ruta </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</si>
  <si>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</si>
  <si>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</si>
  <si>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</si>
  <si>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</si>
  <si>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</si>
  <si>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</si>
  <si>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</si>
  <si>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</si>
  <si>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Iniciativas Gestionadas</t>
  </si>
  <si>
    <t>4.061 Iniciativas gestionadas PATR</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</si>
  <si>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</si>
  <si>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</si>
  <si>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Implementar estrategias de fortalecimiento de capacidades territoriales con los actores estratégicos</t>
  </si>
  <si>
    <t xml:space="preserve">Fortalecimiento Institucional </t>
  </si>
  <si>
    <t>170 Municipios Fortalecidos</t>
  </si>
  <si>
    <t>Asesorar y acompañar al proceso de formulación de los Planes de Desarrollo Territorial para su alineación con los PDET.</t>
  </si>
  <si>
    <t>170 municipios acompañados en el proceso de formulación de los Planes de Desarrollo Territorial para su alineación con los PDET.</t>
  </si>
  <si>
    <t xml:space="preserve"> Implementar  estrategias de Financiación  y consolidación del Banco de proyectos para la implementación de los programas de desarrollo con enfoque territorial Nacional.</t>
  </si>
  <si>
    <t>Financiacion de Proyectos</t>
  </si>
  <si>
    <t>Banco de Proyectos fortalecido</t>
  </si>
  <si>
    <t xml:space="preserve">Actualización y operación del Banco del Proyectos de la Agencia </t>
  </si>
  <si>
    <t xml:space="preserve">1 Banco de Proyectos </t>
  </si>
  <si>
    <t>01- 15-2020</t>
  </si>
  <si>
    <t>1 Banco de Proyectos fortalecido</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</si>
  <si>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</si>
  <si>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</si>
  <si>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</si>
  <si>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</si>
  <si>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</si>
  <si>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</si>
  <si>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</si>
  <si>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</si>
  <si>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</si>
  <si>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</si>
  <si>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</si>
  <si>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</si>
  <si>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</si>
  <si>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</si>
  <si>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</si>
  <si>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</si>
  <si>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</si>
  <si>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</si>
  <si>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</si>
  <si>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</si>
  <si>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</si>
  <si>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</si>
  <si>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</si>
  <si>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</si>
  <si>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</si>
  <si>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</si>
  <si>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</si>
  <si>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</si>
  <si>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</si>
  <si>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</si>
  <si>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</si>
  <si>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</si>
  <si>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</si>
  <si>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</si>
  <si>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</si>
  <si>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</si>
  <si>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</si>
  <si>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</si>
  <si>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</si>
  <si>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</si>
  <si>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</si>
  <si>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</si>
  <si>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</si>
  <si>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</si>
  <si>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</si>
  <si>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</si>
  <si>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</si>
  <si>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</si>
  <si>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</si>
  <si>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</si>
  <si>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</si>
  <si>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</si>
  <si>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</si>
  <si>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</si>
  <si>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</si>
  <si>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</si>
  <si>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</si>
  <si>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</si>
  <si>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</si>
  <si>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</si>
  <si>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</si>
  <si>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</si>
  <si>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</si>
  <si>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</si>
  <si>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</si>
  <si>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</si>
  <si>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</si>
  <si>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</si>
  <si>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</si>
  <si>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</si>
  <si>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</si>
  <si>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</si>
  <si>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</si>
  <si>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</si>
  <si>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</si>
  <si>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</si>
  <si>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</si>
  <si>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</si>
  <si>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</si>
  <si>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</si>
  <si>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</si>
  <si>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</si>
  <si>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</si>
  <si>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</si>
  <si>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</si>
  <si>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</si>
  <si>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</si>
  <si>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3.2.2 ALERTAS</t>
  </si>
  <si>
    <t>POLÍTICAS MIPG</t>
  </si>
  <si>
    <t>Planeación Institucional</t>
  </si>
  <si>
    <t>Gestión Presupuestal y Eficiencia del Gasto Público</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</si>
  <si>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</si>
  <si>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</si>
  <si>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</si>
  <si>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</si>
  <si>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</si>
  <si>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</si>
  <si>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</si>
  <si>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</si>
  <si>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</si>
  <si>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</si>
  <si>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</si>
  <si>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</si>
  <si>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</si>
  <si>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</si>
  <si>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No aplica</t>
  </si>
  <si>
    <t>OBJETIVOS EST</t>
  </si>
  <si>
    <t xml:space="preserve"> Implementar el esquema de seguimiento, evaluación y gestión de conocimiento para el cumplimiento de los PDET.</t>
  </si>
  <si>
    <t>Implementar  un plan estratégico pedagógico, de divulgación y posicionamiento</t>
  </si>
  <si>
    <t>Garantizar una gestión efectiva</t>
  </si>
  <si>
    <t xml:space="preserve"> Implementar el Programa Nacional Integral de Sustitución de Cultivos de Uso Ilícito-PNIS y nuevos modelos de sustitución </t>
  </si>
  <si>
    <t>PRODUCTO EST</t>
  </si>
  <si>
    <t>Obras PDET</t>
  </si>
  <si>
    <t>Proyectos Integradores</t>
  </si>
  <si>
    <t>Estudios y documentos de análisis</t>
  </si>
  <si>
    <t>Informes de seguimiento a la implementación</t>
  </si>
  <si>
    <t>Evaluación a temáticas PDET</t>
  </si>
  <si>
    <t>Central de información</t>
  </si>
  <si>
    <t xml:space="preserve">Fortalecimiento Organizacional </t>
  </si>
  <si>
    <t xml:space="preserve">Mecanismo especial de consulta </t>
  </si>
  <si>
    <t xml:space="preserve">Socializacion e Incidencia PDET a nivel regional y municipal </t>
  </si>
  <si>
    <t>Plan estrategico de Posicionamiento</t>
  </si>
  <si>
    <t>Programa de Bilingüismo</t>
  </si>
  <si>
    <t>Learning Management Systems LMS</t>
  </si>
  <si>
    <t>Intervención del Clima Organizacional</t>
  </si>
  <si>
    <t>Atención a Ciudadanos en Condición de Discapacidad</t>
  </si>
  <si>
    <t>Primera fase de aplicación de las TVD</t>
  </si>
  <si>
    <t>Plan de Atención Inmediata (PAI)</t>
  </si>
  <si>
    <t>Área de Cultivos Ilícitos Erradicas Voluntaria</t>
  </si>
  <si>
    <t>PISDA-PDET</t>
  </si>
  <si>
    <t>Nuevos modelos y proyectos alternativos de sustitución de cultivos ilicitos</t>
  </si>
  <si>
    <t>LINEA</t>
  </si>
  <si>
    <t xml:space="preserve">Apoyo Transversal </t>
  </si>
  <si>
    <t>Sustitución de Cultivos de Uso Ilícito</t>
  </si>
  <si>
    <t>INDICADORES</t>
  </si>
  <si>
    <t>91 Proyectos de infraestructura rural estructurados (con recursos ART)</t>
  </si>
  <si>
    <t>64 Perfiles de proyectos para etapa estructuración (Plan Maestro - Proyectos Productivos)</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</si>
  <si>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</si>
  <si>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</si>
  <si>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</si>
  <si>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</si>
  <si>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</si>
  <si>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</si>
  <si>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</si>
  <si>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</si>
  <si>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</si>
  <si>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</si>
  <si>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</si>
  <si>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</si>
  <si>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</si>
  <si>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42 Municipios con Organizaciones Fortalecidas</t>
  </si>
  <si>
    <t>15 Protocolo Mecanismo Especial de Consulta.</t>
  </si>
  <si>
    <t>170  Municipios con Acompañamiento de Grupos Motor</t>
  </si>
  <si>
    <t>1 Implementacion Plan estrátegico de posicionamiento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</si>
  <si>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</si>
  <si>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</si>
  <si>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</si>
  <si>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</si>
  <si>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</si>
  <si>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42.362 Familias con Procesos de Sustitución Contratado</t>
  </si>
  <si>
    <t xml:space="preserve">3.630 Área de Cultivos Ilícitos Erradicadas en el Marco de los Acuerdos de Sustitución </t>
  </si>
  <si>
    <t>56 Municipios con PISDA Formulado y articulado a la hoja de Ruta Única</t>
  </si>
  <si>
    <t>Familias vinculadas a nuevos modelo sustitución de cultivos de uso ilícito</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</si>
  <si>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</si>
  <si>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</si>
  <si>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</si>
  <si>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</si>
  <si>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clasificacion actividad</t>
  </si>
  <si>
    <t>Tactica</t>
  </si>
  <si>
    <t>Gestión</t>
  </si>
  <si>
    <r>
      <rPr>
        <b/>
        <sz val="11"/>
        <rFont val="Arial Narrow"/>
        <family val="2"/>
      </rPr>
      <t>VERSIÓN 1</t>
    </r>
    <r>
      <rPr>
        <sz val="11"/>
        <rFont val="Arial Narrow"/>
        <family val="2"/>
      </rPr>
      <t xml:space="preserve">. </t>
    </r>
  </si>
  <si>
    <t xml:space="preserve">Directora de Estructuración y Ejecución de Proyectos. Lilian Yaneth Rodríguez Flórez. Fecha: 24/01/2024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</si>
</sst>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quot;$&quot;#,##0;[Red]\-&quot;$&quot;#,##0"/>
    <numFmt numFmtId="165" formatCode="_-&quot;$&quot;* #,##0_-;\-&quot;$&quot;* #,##0_-;_-&quot;$&quot;* &quot;-&quot;_-;_-@_-"/>
    <numFmt numFmtId="166" formatCode="_(&quot;$&quot;\ * #,##0.00_);_(&quot;$&quot;\ * \(#,##0.00\);_(&quot;$&quot;\ * &quot;-&quot;??_);_(@_)"/>
    <numFmt numFmtId="167" formatCode="_(&quot;$&quot;\ * #,##0_);_(&quot;$&quot;\ * \(#,##0\);_(&quot;$&quot;\ * &quot;-&quot;??_);_(@_)"/>
    <numFmt numFmtId="168" formatCode="&quot;$&quot;\ #,##0"/>
    <numFmt numFmtId="169" formatCode="[$$-240A]\ #,##0"/>
    <numFmt numFmtId="170" formatCode="_-* #,##0_-;\-* #,##0_-;_-* &quot;-&quot;??_-;_-@_-"/>
    <numFmt numFmtId="171" formatCode="0.0"/>
    <numFmt numFmtId="172" formatCode="_-&quot;$&quot;* #,##0.000_-;\-&quot;$&quot;* #,##0.000_-;_-&quot;$&quot;* &quot;-&quot;_-;_-@_-"/>
  </numFmts>
  <fonts count="60"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sz val="10"/>
      <color theme="2" tint="-0.749992370372631"/>
      <name val="Arial Narrow"/>
      <family val="2"/>
    </font>
    <font>
      <sz val="9"/>
      <color theme="0" tint="-4.9989318521683403E-2"/>
      <name val="Arial Narrow"/>
      <family val="2"/>
    </font>
    <font>
      <sz val="10"/>
      <color rgb="FF000000"/>
      <name val="Tahoma"/>
      <family val="2"/>
    </font>
    <font>
      <b/>
      <sz val="10"/>
      <color rgb="FF000000"/>
      <name val="Tahoma"/>
      <family val="2"/>
    </font>
  </fonts>
  <fills count="60">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
      <patternFill patternType="solid">
        <fgColor theme="0" tint="-0.34998626667073579"/>
        <bgColor indexed="64"/>
      </patternFill>
    </fill>
    <fill>
      <patternFill patternType="solid">
        <fgColor theme="0" tint="-0.34998626667073579"/>
        <bgColor rgb="FF000000"/>
      </patternFill>
    </fill>
    <fill>
      <patternFill patternType="solid">
        <fgColor theme="0" tint="-0.34998626667073579"/>
        <bgColor indexed="41"/>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s>
  <cellStyleXfs count="7">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6" fontId="4" fillId="0" borderId="0" applyFont="0" applyFill="0" applyBorder="0" applyAlignment="0" applyProtection="0"/>
    <xf numFmtId="169" fontId="4" fillId="0" borderId="0"/>
    <xf numFmtId="43" fontId="4" fillId="0" borderId="0" applyFont="0" applyFill="0" applyBorder="0" applyAlignment="0" applyProtection="0"/>
    <xf numFmtId="165" fontId="4" fillId="0" borderId="0" applyFont="0" applyFill="0" applyBorder="0" applyAlignment="0" applyProtection="0"/>
  </cellStyleXfs>
  <cellXfs count="475">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7"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7"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26" fillId="38" borderId="6" xfId="0" applyFont="1" applyFill="1" applyBorder="1" applyAlignment="1">
      <alignment horizontal="left" vertical="center"/>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3" fillId="0" borderId="6" xfId="0" applyFont="1" applyBorder="1" applyAlignment="1">
      <alignment vertical="center"/>
    </xf>
    <xf numFmtId="0" fontId="43" fillId="39" borderId="0" xfId="0" applyFont="1" applyFill="1"/>
    <xf numFmtId="0" fontId="44" fillId="39" borderId="70" xfId="0" applyFont="1" applyFill="1" applyBorder="1" applyAlignment="1">
      <alignment horizontal="center" vertical="center"/>
    </xf>
    <xf numFmtId="0" fontId="44" fillId="39" borderId="56" xfId="0" applyFont="1" applyFill="1" applyBorder="1" applyAlignment="1">
      <alignment horizontal="center" vertical="center"/>
    </xf>
    <xf numFmtId="0" fontId="48" fillId="0" borderId="0" xfId="0" applyFont="1"/>
    <xf numFmtId="0" fontId="48" fillId="0" borderId="0" xfId="0" applyFont="1" applyAlignment="1">
      <alignment horizontal="center"/>
    </xf>
    <xf numFmtId="0" fontId="48" fillId="0" borderId="1" xfId="0" applyFont="1" applyBorder="1"/>
    <xf numFmtId="168" fontId="50" fillId="0" borderId="19" xfId="0" applyNumberFormat="1" applyFont="1" applyBorder="1"/>
    <xf numFmtId="9" fontId="50" fillId="0" borderId="19" xfId="2" applyFont="1" applyBorder="1"/>
    <xf numFmtId="166" fontId="49" fillId="0" borderId="19" xfId="3" applyFont="1" applyFill="1" applyBorder="1" applyAlignment="1">
      <alignment horizontal="center" vertical="center" wrapText="1"/>
    </xf>
    <xf numFmtId="0" fontId="27" fillId="0" borderId="0" xfId="0" applyFont="1"/>
    <xf numFmtId="0" fontId="9" fillId="43" borderId="1" xfId="0" applyFont="1" applyFill="1" applyBorder="1" applyAlignment="1">
      <alignment horizontal="center" vertical="center" wrapText="1"/>
    </xf>
    <xf numFmtId="0" fontId="53" fillId="46" borderId="38" xfId="0" applyFont="1" applyFill="1" applyBorder="1" applyAlignment="1">
      <alignment horizontal="center" vertical="center" wrapText="1"/>
    </xf>
    <xf numFmtId="0" fontId="54" fillId="47" borderId="38" xfId="0" applyFont="1" applyFill="1" applyBorder="1" applyAlignment="1">
      <alignment horizontal="center" vertical="center" wrapText="1"/>
    </xf>
    <xf numFmtId="0" fontId="47" fillId="0" borderId="16" xfId="0" applyFont="1" applyBorder="1" applyAlignment="1">
      <alignment horizontal="center" vertical="center" wrapText="1"/>
    </xf>
    <xf numFmtId="0" fontId="51" fillId="44" borderId="1" xfId="0" applyFont="1" applyFill="1" applyBorder="1" applyAlignment="1">
      <alignment horizontal="center" vertical="center" wrapText="1"/>
    </xf>
    <xf numFmtId="0" fontId="53" fillId="46" borderId="1" xfId="0" applyFont="1" applyFill="1" applyBorder="1" applyAlignment="1">
      <alignment horizontal="center" vertical="center" wrapText="1"/>
    </xf>
    <xf numFmtId="0" fontId="43" fillId="38" borderId="6" xfId="0" applyFont="1" applyFill="1" applyBorder="1" applyAlignment="1">
      <alignment horizontal="left" vertical="center" wrapText="1"/>
    </xf>
    <xf numFmtId="0" fontId="29" fillId="0" borderId="0" xfId="0" applyFont="1"/>
    <xf numFmtId="0" fontId="55" fillId="38" borderId="0" xfId="0" applyFont="1" applyFill="1"/>
    <xf numFmtId="0" fontId="9" fillId="41" borderId="1" xfId="0" applyFont="1" applyFill="1" applyBorder="1" applyAlignment="1">
      <alignment horizontal="center" vertical="center" wrapText="1"/>
    </xf>
    <xf numFmtId="0" fontId="9" fillId="56" borderId="1" xfId="0" applyFont="1" applyFill="1" applyBorder="1" applyAlignment="1">
      <alignment horizontal="center" vertical="center" wrapText="1"/>
    </xf>
    <xf numFmtId="0" fontId="9" fillId="47" borderId="1" xfId="0" applyFont="1" applyFill="1" applyBorder="1" applyAlignment="1">
      <alignment horizontal="center" vertical="center" wrapText="1"/>
    </xf>
    <xf numFmtId="0" fontId="10" fillId="46" borderId="1" xfId="0" applyFont="1" applyFill="1" applyBorder="1" applyAlignment="1">
      <alignment horizontal="center" vertical="center" wrapText="1"/>
    </xf>
    <xf numFmtId="0" fontId="8" fillId="40" borderId="81" xfId="0" applyFont="1" applyFill="1" applyBorder="1" applyAlignment="1">
      <alignment horizontal="center" vertical="center"/>
    </xf>
    <xf numFmtId="0" fontId="45" fillId="49" borderId="90" xfId="0" applyFont="1" applyFill="1" applyBorder="1" applyAlignment="1">
      <alignment horizontal="center" vertical="center" wrapText="1"/>
    </xf>
    <xf numFmtId="0" fontId="45" fillId="49" borderId="92" xfId="0" applyFont="1" applyFill="1" applyBorder="1" applyAlignment="1">
      <alignment horizontal="center" vertical="center" wrapText="1"/>
    </xf>
    <xf numFmtId="0" fontId="45" fillId="49" borderId="93" xfId="0" applyFont="1" applyFill="1" applyBorder="1" applyAlignment="1">
      <alignment horizontal="center" vertical="center" wrapText="1"/>
    </xf>
    <xf numFmtId="0" fontId="45" fillId="49" borderId="61" xfId="0" applyFont="1" applyFill="1" applyBorder="1" applyAlignment="1">
      <alignment horizontal="center" vertical="center" wrapText="1"/>
    </xf>
    <xf numFmtId="0" fontId="45" fillId="49" borderId="94" xfId="0" applyFont="1" applyFill="1" applyBorder="1" applyAlignment="1">
      <alignment horizontal="center" vertical="center" wrapText="1"/>
    </xf>
    <xf numFmtId="0" fontId="45" fillId="49" borderId="95" xfId="0" applyFont="1" applyFill="1" applyBorder="1" applyAlignment="1">
      <alignment horizontal="center" vertical="center" wrapText="1"/>
    </xf>
    <xf numFmtId="0" fontId="45" fillId="49" borderId="80" xfId="0" applyFont="1" applyFill="1" applyBorder="1" applyAlignment="1">
      <alignment horizontal="center" vertical="center" wrapText="1"/>
    </xf>
    <xf numFmtId="0" fontId="45" fillId="49" borderId="82" xfId="0" applyFont="1" applyFill="1" applyBorder="1" applyAlignment="1">
      <alignment horizontal="center" vertical="center" wrapText="1"/>
    </xf>
    <xf numFmtId="0" fontId="45" fillId="49" borderId="96" xfId="0" applyFont="1" applyFill="1" applyBorder="1" applyAlignment="1">
      <alignment horizontal="center" vertical="center" wrapText="1"/>
    </xf>
    <xf numFmtId="0" fontId="45" fillId="49" borderId="97" xfId="0" applyFont="1" applyFill="1" applyBorder="1" applyAlignment="1">
      <alignment horizontal="center" vertical="center" wrapText="1"/>
    </xf>
    <xf numFmtId="0" fontId="45" fillId="49" borderId="75" xfId="0" applyFont="1" applyFill="1" applyBorder="1" applyAlignment="1">
      <alignment horizontal="center" vertical="center" wrapText="1"/>
    </xf>
    <xf numFmtId="0" fontId="45" fillId="49" borderId="0" xfId="0" applyFont="1" applyFill="1" applyAlignment="1">
      <alignment horizontal="center" vertical="center" wrapText="1"/>
    </xf>
    <xf numFmtId="0" fontId="45" fillId="49" borderId="98" xfId="0" applyFont="1" applyFill="1" applyBorder="1" applyAlignment="1">
      <alignment horizontal="center" vertical="center" wrapText="1"/>
    </xf>
    <xf numFmtId="0" fontId="45" fillId="50" borderId="80" xfId="0" applyFont="1" applyFill="1" applyBorder="1" applyAlignment="1">
      <alignment horizontal="center" vertical="center" wrapText="1"/>
    </xf>
    <xf numFmtId="0" fontId="45" fillId="50" borderId="94" xfId="0" applyFont="1" applyFill="1" applyBorder="1" applyAlignment="1">
      <alignment horizontal="center" vertical="center" wrapText="1"/>
    </xf>
    <xf numFmtId="0" fontId="45" fillId="50" borderId="0" xfId="0" applyFont="1" applyFill="1" applyAlignment="1">
      <alignment horizontal="center" vertical="center" wrapText="1"/>
    </xf>
    <xf numFmtId="0" fontId="45" fillId="50" borderId="92" xfId="0" applyFont="1" applyFill="1" applyBorder="1" applyAlignment="1">
      <alignment horizontal="center" vertical="center" wrapText="1"/>
    </xf>
    <xf numFmtId="0" fontId="45" fillId="50" borderId="99" xfId="0" applyFont="1" applyFill="1" applyBorder="1" applyAlignment="1">
      <alignment horizontal="center" vertical="center" wrapText="1"/>
    </xf>
    <xf numFmtId="0" fontId="48" fillId="0" borderId="100" xfId="0" applyFont="1" applyBorder="1"/>
    <xf numFmtId="0" fontId="48" fillId="0" borderId="97" xfId="0" applyFont="1" applyBorder="1"/>
    <xf numFmtId="0" fontId="45" fillId="50" borderId="95" xfId="0" applyFont="1" applyFill="1" applyBorder="1" applyAlignment="1">
      <alignment horizontal="center" vertical="center" wrapText="1"/>
    </xf>
    <xf numFmtId="0" fontId="45" fillId="50" borderId="84" xfId="0" applyFont="1" applyFill="1" applyBorder="1" applyAlignment="1">
      <alignment horizontal="center" vertical="center" wrapText="1"/>
    </xf>
    <xf numFmtId="0" fontId="45" fillId="50" borderId="85" xfId="0" applyFont="1" applyFill="1" applyBorder="1" applyAlignment="1">
      <alignment horizontal="center" vertical="center" wrapText="1"/>
    </xf>
    <xf numFmtId="0" fontId="45" fillId="50" borderId="77" xfId="0" applyFont="1" applyFill="1" applyBorder="1" applyAlignment="1">
      <alignment horizontal="center" vertical="center" wrapText="1"/>
    </xf>
    <xf numFmtId="0" fontId="8" fillId="40" borderId="73" xfId="0" applyFont="1" applyFill="1" applyBorder="1" applyAlignment="1">
      <alignment horizontal="center" vertical="center"/>
    </xf>
    <xf numFmtId="0" fontId="52" fillId="45" borderId="1" xfId="0" applyFont="1" applyFill="1" applyBorder="1" applyAlignment="1">
      <alignment vertical="center" wrapText="1"/>
    </xf>
    <xf numFmtId="0" fontId="7" fillId="47" borderId="1" xfId="0" applyFont="1" applyFill="1" applyBorder="1" applyAlignment="1">
      <alignment horizontal="center" vertical="center" wrapText="1"/>
    </xf>
    <xf numFmtId="0" fontId="29" fillId="41" borderId="19" xfId="0" applyFont="1" applyFill="1" applyBorder="1" applyAlignment="1">
      <alignment horizontal="center" vertical="center" wrapText="1"/>
    </xf>
    <xf numFmtId="14" fontId="29" fillId="41" borderId="19" xfId="0" applyNumberFormat="1" applyFont="1" applyFill="1" applyBorder="1" applyAlignment="1">
      <alignment horizontal="center" vertical="center" wrapText="1"/>
    </xf>
    <xf numFmtId="0" fontId="55" fillId="41" borderId="38" xfId="0" applyFont="1" applyFill="1" applyBorder="1" applyAlignment="1">
      <alignment horizontal="center" vertical="center" wrapText="1"/>
    </xf>
    <xf numFmtId="0" fontId="55" fillId="41" borderId="1" xfId="0" applyFont="1" applyFill="1" applyBorder="1" applyAlignment="1">
      <alignment horizontal="center" vertical="center" wrapText="1"/>
    </xf>
    <xf numFmtId="0" fontId="55" fillId="41" borderId="19" xfId="0" applyFont="1" applyFill="1" applyBorder="1" applyAlignment="1">
      <alignment horizontal="center" vertical="center" wrapText="1"/>
    </xf>
    <xf numFmtId="0" fontId="29" fillId="41" borderId="1" xfId="0" applyFont="1" applyFill="1" applyBorder="1" applyAlignment="1">
      <alignment horizontal="center" vertical="center" wrapText="1"/>
    </xf>
    <xf numFmtId="9" fontId="7" fillId="0" borderId="19" xfId="0" applyNumberFormat="1" applyFont="1" applyBorder="1" applyAlignment="1">
      <alignment horizontal="center" vertical="center" wrapText="1"/>
    </xf>
    <xf numFmtId="0" fontId="55" fillId="41" borderId="19" xfId="0" applyFont="1" applyFill="1" applyBorder="1" applyAlignment="1">
      <alignment horizontal="justify" vertical="center" wrapText="1"/>
    </xf>
    <xf numFmtId="0" fontId="10" fillId="47" borderId="1" xfId="0" applyFont="1" applyFill="1" applyBorder="1" applyAlignment="1">
      <alignment horizontal="center" vertical="center" wrapText="1"/>
    </xf>
    <xf numFmtId="0" fontId="55" fillId="41" borderId="1" xfId="0" applyFont="1" applyFill="1" applyBorder="1" applyAlignment="1">
      <alignment horizontal="justify" vertical="center" wrapText="1"/>
    </xf>
    <xf numFmtId="0" fontId="56" fillId="41" borderId="43" xfId="0" applyFont="1" applyFill="1" applyBorder="1" applyAlignment="1">
      <alignment horizontal="center" vertical="center" wrapText="1"/>
    </xf>
    <xf numFmtId="9" fontId="7" fillId="57" borderId="1" xfId="0" applyNumberFormat="1" applyFont="1" applyFill="1" applyBorder="1" applyAlignment="1">
      <alignment horizontal="center" vertical="center" wrapText="1"/>
    </xf>
    <xf numFmtId="0" fontId="7" fillId="57" borderId="1" xfId="0" applyFont="1" applyFill="1" applyBorder="1" applyAlignment="1">
      <alignment horizontal="center" vertical="center" wrapText="1"/>
    </xf>
    <xf numFmtId="1" fontId="7" fillId="57" borderId="1" xfId="0" applyNumberFormat="1" applyFont="1" applyFill="1" applyBorder="1" applyAlignment="1">
      <alignment horizontal="center" vertical="center" wrapText="1"/>
    </xf>
    <xf numFmtId="0" fontId="51" fillId="58" borderId="38" xfId="0" applyFont="1" applyFill="1" applyBorder="1" applyAlignment="1">
      <alignment horizontal="center" vertical="center" wrapText="1"/>
    </xf>
    <xf numFmtId="0" fontId="10" fillId="58" borderId="38" xfId="0" applyFont="1" applyFill="1" applyBorder="1" applyAlignment="1">
      <alignment horizontal="center" vertical="center" wrapText="1"/>
    </xf>
    <xf numFmtId="9" fontId="44" fillId="59" borderId="38" xfId="0" applyNumberFormat="1" applyFont="1" applyFill="1" applyBorder="1" applyAlignment="1">
      <alignment vertical="center" wrapText="1"/>
    </xf>
    <xf numFmtId="0" fontId="44" fillId="59" borderId="38" xfId="0" applyFont="1" applyFill="1" applyBorder="1" applyAlignment="1">
      <alignment vertical="center" wrapText="1"/>
    </xf>
    <xf numFmtId="0" fontId="26" fillId="0" borderId="1" xfId="0" applyFont="1" applyBorder="1" applyAlignment="1">
      <alignment vertical="center" wrapText="1"/>
    </xf>
    <xf numFmtId="1" fontId="44" fillId="59" borderId="38" xfId="0" applyNumberFormat="1" applyFont="1" applyFill="1" applyBorder="1" applyAlignment="1">
      <alignment vertical="center" wrapText="1"/>
    </xf>
    <xf numFmtId="0" fontId="41" fillId="40" borderId="35" xfId="0" applyFont="1" applyFill="1" applyBorder="1" applyAlignment="1">
      <alignment horizontal="left" vertical="center"/>
    </xf>
    <xf numFmtId="172" fontId="45" fillId="50" borderId="80" xfId="0" applyNumberFormat="1" applyFont="1" applyFill="1" applyBorder="1" applyAlignment="1">
      <alignment horizontal="center" vertical="center" wrapText="1"/>
    </xf>
    <xf numFmtId="171" fontId="45" fillId="49" borderId="97" xfId="0" applyNumberFormat="1" applyFont="1" applyFill="1" applyBorder="1" applyAlignment="1">
      <alignment horizontal="center" vertical="center" wrapText="1"/>
    </xf>
    <xf numFmtId="9" fontId="55" fillId="41" borderId="19" xfId="0" applyNumberFormat="1" applyFont="1" applyFill="1" applyBorder="1" applyAlignment="1">
      <alignment horizontal="center" vertical="center" wrapText="1"/>
    </xf>
    <xf numFmtId="9" fontId="55" fillId="41" borderId="19" xfId="2" applyFont="1" applyFill="1" applyBorder="1" applyAlignment="1">
      <alignment horizontal="center" vertical="center" wrapText="1"/>
    </xf>
    <xf numFmtId="170" fontId="7" fillId="41" borderId="1" xfId="5" applyNumberFormat="1" applyFont="1" applyFill="1" applyBorder="1" applyAlignment="1">
      <alignment horizontal="center" vertical="center" wrapText="1"/>
    </xf>
    <xf numFmtId="0" fontId="53" fillId="47" borderId="38" xfId="0" applyFont="1" applyFill="1" applyBorder="1" applyAlignment="1">
      <alignment horizontal="center" vertical="center" wrapText="1"/>
    </xf>
    <xf numFmtId="0" fontId="26" fillId="0" borderId="1" xfId="0" applyFont="1" applyBorder="1" applyAlignment="1">
      <alignment horizontal="center" vertical="center" wrapText="1"/>
    </xf>
    <xf numFmtId="0" fontId="57" fillId="45" borderId="38" xfId="0" applyFont="1" applyFill="1" applyBorder="1" applyAlignment="1">
      <alignment horizontal="center" vertical="center" wrapText="1"/>
    </xf>
    <xf numFmtId="0" fontId="26" fillId="41" borderId="1" xfId="0" applyFont="1" applyFill="1" applyBorder="1" applyAlignment="1">
      <alignment horizontal="center" vertical="center" wrapText="1"/>
    </xf>
    <xf numFmtId="0" fontId="29" fillId="41" borderId="19" xfId="0" applyFont="1" applyFill="1" applyBorder="1" applyAlignment="1">
      <alignment horizontal="justify" vertical="center" wrapText="1"/>
    </xf>
    <xf numFmtId="165" fontId="50" fillId="0" borderId="1" xfId="6" applyFont="1" applyBorder="1"/>
    <xf numFmtId="164" fontId="54" fillId="47" borderId="43" xfId="0" applyNumberFormat="1" applyFont="1" applyFill="1" applyBorder="1" applyAlignment="1">
      <alignment horizontal="center" vertical="center" wrapText="1"/>
    </xf>
    <xf numFmtId="164" fontId="54" fillId="47" borderId="1" xfId="0" applyNumberFormat="1" applyFont="1" applyFill="1" applyBorder="1" applyAlignment="1">
      <alignment horizontal="center" vertical="center" wrapText="1"/>
    </xf>
    <xf numFmtId="165" fontId="9" fillId="41" borderId="1" xfId="6" applyFont="1" applyFill="1" applyBorder="1" applyAlignment="1">
      <alignment horizontal="center" vertical="center" wrapText="1"/>
    </xf>
    <xf numFmtId="0" fontId="55" fillId="41" borderId="19" xfId="0" applyFont="1" applyFill="1" applyBorder="1" applyAlignment="1">
      <alignment horizontal="left" vertical="center" wrapText="1"/>
    </xf>
    <xf numFmtId="9" fontId="7" fillId="47" borderId="1" xfId="2" applyFont="1" applyFill="1" applyBorder="1" applyAlignment="1">
      <alignment horizontal="center" vertical="center" wrapText="1"/>
    </xf>
    <xf numFmtId="0" fontId="7" fillId="56" borderId="53" xfId="0" applyFont="1" applyFill="1" applyBorder="1" applyAlignment="1">
      <alignment horizontal="center" vertical="center" wrapText="1"/>
    </xf>
    <xf numFmtId="0" fontId="44" fillId="46" borderId="1" xfId="0" applyFont="1" applyFill="1" applyBorder="1" applyAlignment="1">
      <alignment horizontal="center" vertical="center" wrapText="1"/>
    </xf>
    <xf numFmtId="0" fontId="7" fillId="47" borderId="38" xfId="0" applyFont="1" applyFill="1" applyBorder="1" applyAlignment="1">
      <alignment horizontal="center" vertical="center" wrapText="1"/>
    </xf>
    <xf numFmtId="0" fontId="7" fillId="56" borderId="52" xfId="0" applyFont="1" applyFill="1" applyBorder="1" applyAlignment="1">
      <alignment horizontal="center" vertical="center" wrapText="1"/>
    </xf>
    <xf numFmtId="0" fontId="7" fillId="56" borderId="35" xfId="0" applyFont="1" applyFill="1" applyBorder="1" applyAlignment="1">
      <alignment horizontal="center" vertical="center" wrapText="1"/>
    </xf>
    <xf numFmtId="0" fontId="7" fillId="56" borderId="53" xfId="0" applyFont="1" applyFill="1" applyBorder="1" applyAlignment="1">
      <alignment horizontal="center" vertical="center" wrapText="1"/>
    </xf>
    <xf numFmtId="0" fontId="55" fillId="41" borderId="1" xfId="0" applyFont="1" applyFill="1" applyBorder="1" applyAlignment="1">
      <alignment horizontal="center" vertical="center" wrapText="1"/>
    </xf>
    <xf numFmtId="0" fontId="55" fillId="41" borderId="38" xfId="0" applyFont="1" applyFill="1" applyBorder="1" applyAlignment="1">
      <alignment horizontal="center" vertical="center" wrapText="1"/>
    </xf>
    <xf numFmtId="0" fontId="55" fillId="41" borderId="43" xfId="0" applyFont="1" applyFill="1" applyBorder="1" applyAlignment="1">
      <alignment horizontal="center" vertical="center" wrapText="1"/>
    </xf>
    <xf numFmtId="0" fontId="55" fillId="41" borderId="19" xfId="0" applyFont="1" applyFill="1" applyBorder="1" applyAlignment="1">
      <alignment horizontal="center" vertical="center" wrapText="1"/>
    </xf>
    <xf numFmtId="0" fontId="54" fillId="51" borderId="43" xfId="0" applyFont="1" applyFill="1" applyBorder="1" applyAlignment="1">
      <alignment horizontal="center" vertical="center" wrapText="1"/>
    </xf>
    <xf numFmtId="0" fontId="54" fillId="51" borderId="19" xfId="0" applyFont="1" applyFill="1" applyBorder="1" applyAlignment="1">
      <alignment horizontal="center" vertical="center" wrapText="1"/>
    </xf>
    <xf numFmtId="0" fontId="51" fillId="44" borderId="19" xfId="0" applyFont="1" applyFill="1" applyBorder="1" applyAlignment="1">
      <alignment horizontal="center" vertical="center" wrapText="1"/>
    </xf>
    <xf numFmtId="0" fontId="52" fillId="45" borderId="19"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53" fillId="46" borderId="19" xfId="0" applyFont="1" applyFill="1" applyBorder="1" applyAlignment="1">
      <alignment horizontal="center" vertical="center" wrapText="1"/>
    </xf>
    <xf numFmtId="0" fontId="54" fillId="47" borderId="19" xfId="0" applyFont="1" applyFill="1" applyBorder="1" applyAlignment="1">
      <alignment horizontal="center" vertical="center" wrapText="1"/>
    </xf>
    <xf numFmtId="0" fontId="54" fillId="47" borderId="1" xfId="0" applyFont="1" applyFill="1" applyBorder="1" applyAlignment="1">
      <alignment horizontal="center" vertical="center" wrapText="1"/>
    </xf>
    <xf numFmtId="0" fontId="48" fillId="0" borderId="0" xfId="0" applyFont="1" applyAlignment="1">
      <alignment horizontal="center"/>
    </xf>
    <xf numFmtId="0" fontId="48" fillId="0" borderId="74" xfId="0" applyFont="1" applyBorder="1" applyAlignment="1">
      <alignment horizontal="center"/>
    </xf>
    <xf numFmtId="0" fontId="8" fillId="40" borderId="52" xfId="0" applyFont="1" applyFill="1" applyBorder="1" applyAlignment="1">
      <alignment horizontal="center" vertical="center"/>
    </xf>
    <xf numFmtId="0" fontId="8" fillId="40" borderId="21" xfId="0" applyFont="1" applyFill="1" applyBorder="1" applyAlignment="1">
      <alignment horizontal="center" vertical="center"/>
    </xf>
    <xf numFmtId="0" fontId="44" fillId="41" borderId="19"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41" fillId="40" borderId="103" xfId="0" applyFont="1" applyFill="1" applyBorder="1" applyAlignment="1">
      <alignment horizontal="left" vertical="center"/>
    </xf>
    <xf numFmtId="0" fontId="41" fillId="40" borderId="104" xfId="0" applyFont="1" applyFill="1" applyBorder="1" applyAlignment="1">
      <alignment horizontal="left" vertical="center"/>
    </xf>
    <xf numFmtId="0" fontId="41" fillId="40" borderId="91" xfId="0" applyFont="1" applyFill="1" applyBorder="1" applyAlignment="1">
      <alignment horizontal="left" vertical="center"/>
    </xf>
    <xf numFmtId="0" fontId="41" fillId="48" borderId="35" xfId="0" applyFont="1" applyFill="1" applyBorder="1" applyAlignment="1">
      <alignment horizontal="center" vertical="center" wrapText="1"/>
    </xf>
    <xf numFmtId="0" fontId="41" fillId="48" borderId="53" xfId="0" applyFont="1" applyFill="1" applyBorder="1" applyAlignment="1">
      <alignment horizontal="center" vertical="center" wrapText="1"/>
    </xf>
    <xf numFmtId="0" fontId="41" fillId="40" borderId="101" xfId="0" applyFont="1" applyFill="1" applyBorder="1" applyAlignment="1">
      <alignment horizontal="left" vertical="center"/>
    </xf>
    <xf numFmtId="0" fontId="41" fillId="40" borderId="105" xfId="0" applyFont="1" applyFill="1" applyBorder="1" applyAlignment="1">
      <alignment horizontal="left" vertical="center"/>
    </xf>
    <xf numFmtId="0" fontId="41" fillId="40" borderId="87" xfId="0" applyFont="1" applyFill="1" applyBorder="1" applyAlignment="1">
      <alignment horizontal="left" vertical="center"/>
    </xf>
    <xf numFmtId="0" fontId="45" fillId="49" borderId="88" xfId="0" applyFont="1" applyFill="1" applyBorder="1" applyAlignment="1">
      <alignment horizontal="center" vertical="center" wrapText="1"/>
    </xf>
    <xf numFmtId="0" fontId="45" fillId="49" borderId="89" xfId="0" applyFont="1" applyFill="1" applyBorder="1" applyAlignment="1">
      <alignment horizontal="center" vertical="center" wrapText="1"/>
    </xf>
    <xf numFmtId="0" fontId="45" fillId="50" borderId="102" xfId="0" applyFont="1" applyFill="1" applyBorder="1" applyAlignment="1">
      <alignment horizontal="center" vertical="center" wrapText="1"/>
    </xf>
    <xf numFmtId="0" fontId="45" fillId="50" borderId="79" xfId="0" applyFont="1" applyFill="1" applyBorder="1" applyAlignment="1">
      <alignment horizontal="center" vertical="center" wrapText="1"/>
    </xf>
    <xf numFmtId="0" fontId="45" fillId="50" borderId="78" xfId="0" applyFont="1" applyFill="1" applyBorder="1" applyAlignment="1">
      <alignment horizontal="center" vertical="center" wrapText="1"/>
    </xf>
    <xf numFmtId="0" fontId="45" fillId="50" borderId="76" xfId="0" applyFont="1" applyFill="1" applyBorder="1" applyAlignment="1">
      <alignment horizontal="center" vertical="center" wrapText="1"/>
    </xf>
    <xf numFmtId="0" fontId="14" fillId="0" borderId="22" xfId="0" applyFont="1" applyBorder="1" applyAlignment="1">
      <alignment horizontal="center" vertical="center" wrapText="1"/>
    </xf>
    <xf numFmtId="0" fontId="14" fillId="0" borderId="0" xfId="0" applyFont="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2" fillId="40" borderId="86" xfId="0" applyFont="1" applyFill="1" applyBorder="1" applyAlignment="1">
      <alignment horizontal="left" vertical="center" wrapText="1"/>
    </xf>
    <xf numFmtId="0" fontId="49" fillId="0" borderId="1" xfId="0" applyFont="1" applyBorder="1" applyAlignment="1">
      <alignment horizontal="left" vertical="center" wrapText="1"/>
    </xf>
    <xf numFmtId="0" fontId="49" fillId="0" borderId="10" xfId="0" applyFont="1" applyBorder="1" applyAlignment="1">
      <alignment horizontal="center" vertical="center" wrapText="1"/>
    </xf>
    <xf numFmtId="0" fontId="49" fillId="0" borderId="0" xfId="0" applyFont="1" applyAlignment="1">
      <alignment horizontal="center" vertical="center" wrapText="1"/>
    </xf>
    <xf numFmtId="0" fontId="42" fillId="40" borderId="101" xfId="0" applyFont="1" applyFill="1" applyBorder="1" applyAlignment="1">
      <alignment horizontal="left" vertical="center" wrapText="1"/>
    </xf>
    <xf numFmtId="0" fontId="42" fillId="40" borderId="105" xfId="0" applyFont="1" applyFill="1" applyBorder="1" applyAlignment="1">
      <alignment horizontal="left" vertical="center" wrapText="1"/>
    </xf>
    <xf numFmtId="0" fontId="42" fillId="40" borderId="83"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8" fillId="0" borderId="1" xfId="0" applyFont="1" applyBorder="1" applyAlignment="1">
      <alignment horizontal="center"/>
    </xf>
    <xf numFmtId="0" fontId="48" fillId="0" borderId="14" xfId="0" applyFont="1" applyBorder="1" applyAlignment="1">
      <alignment horizontal="center"/>
    </xf>
    <xf numFmtId="0" fontId="47" fillId="0" borderId="15"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49" fillId="0" borderId="106" xfId="0" applyFont="1" applyBorder="1" applyAlignment="1">
      <alignment horizontal="left" vertical="center" wrapText="1"/>
    </xf>
    <xf numFmtId="0" fontId="27" fillId="0" borderId="106" xfId="0" applyFont="1" applyBorder="1" applyAlignment="1">
      <alignment horizontal="justify" vertical="center" wrapText="1"/>
    </xf>
    <xf numFmtId="0" fontId="27" fillId="4" borderId="106" xfId="0" applyFont="1" applyFill="1" applyBorder="1" applyAlignment="1">
      <alignment horizontal="center" vertical="center" wrapText="1"/>
    </xf>
    <xf numFmtId="0" fontId="50" fillId="0" borderId="1" xfId="0" applyFont="1" applyBorder="1" applyAlignment="1">
      <alignment horizontal="left"/>
    </xf>
    <xf numFmtId="0" fontId="46" fillId="39" borderId="63" xfId="0" applyFont="1" applyFill="1" applyBorder="1" applyAlignment="1">
      <alignment horizontal="center" vertical="center" wrapText="1"/>
    </xf>
    <xf numFmtId="0" fontId="46" fillId="39" borderId="64" xfId="0" applyFont="1" applyFill="1" applyBorder="1" applyAlignment="1">
      <alignment horizontal="center" vertical="center" wrapText="1"/>
    </xf>
    <xf numFmtId="0" fontId="46" fillId="39" borderId="65" xfId="0" applyFont="1" applyFill="1" applyBorder="1" applyAlignment="1">
      <alignment horizontal="center" vertical="center" wrapText="1"/>
    </xf>
    <xf numFmtId="0" fontId="45" fillId="52" borderId="63" xfId="0" applyFont="1" applyFill="1" applyBorder="1" applyAlignment="1">
      <alignment horizontal="center" vertical="center"/>
    </xf>
    <xf numFmtId="0" fontId="45" fillId="52" borderId="64" xfId="0" applyFont="1" applyFill="1" applyBorder="1" applyAlignment="1">
      <alignment horizontal="center" vertical="center"/>
    </xf>
    <xf numFmtId="0" fontId="45" fillId="52" borderId="65" xfId="0" applyFont="1" applyFill="1" applyBorder="1" applyAlignment="1">
      <alignment horizontal="center" vertical="center"/>
    </xf>
    <xf numFmtId="0" fontId="44" fillId="52" borderId="66" xfId="0" applyFont="1" applyFill="1" applyBorder="1" applyAlignment="1">
      <alignment horizontal="left" vertical="center"/>
    </xf>
    <xf numFmtId="0" fontId="44" fillId="52" borderId="67" xfId="0" applyFont="1" applyFill="1" applyBorder="1" applyAlignment="1">
      <alignment horizontal="left" vertical="center"/>
    </xf>
    <xf numFmtId="0" fontId="43" fillId="39" borderId="67" xfId="0" applyFont="1" applyFill="1" applyBorder="1" applyAlignment="1">
      <alignment horizontal="left" vertical="center"/>
    </xf>
    <xf numFmtId="0" fontId="43" fillId="39" borderId="68" xfId="0" applyFont="1" applyFill="1" applyBorder="1" applyAlignment="1">
      <alignment horizontal="left" vertical="center"/>
    </xf>
    <xf numFmtId="0" fontId="43" fillId="39" borderId="67" xfId="0" applyFont="1" applyFill="1" applyBorder="1" applyAlignment="1">
      <alignment horizontal="left" vertical="center" wrapText="1"/>
    </xf>
    <xf numFmtId="0" fontId="43" fillId="39" borderId="68" xfId="0" applyFont="1" applyFill="1" applyBorder="1" applyAlignment="1">
      <alignment horizontal="left" vertical="center" wrapText="1"/>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26" fillId="38" borderId="1" xfId="0" applyFont="1" applyFill="1" applyBorder="1" applyAlignment="1">
      <alignment horizontal="left" vertical="center"/>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38" borderId="1" xfId="0" applyFont="1" applyFill="1" applyBorder="1" applyAlignment="1">
      <alignment horizontal="left" vertical="center"/>
    </xf>
    <xf numFmtId="0" fontId="44" fillId="39" borderId="66" xfId="0" applyFont="1" applyFill="1" applyBorder="1" applyAlignment="1">
      <alignment horizontal="center" vertical="center"/>
    </xf>
    <xf numFmtId="0" fontId="44" fillId="39"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69" xfId="0" applyFont="1" applyFill="1" applyBorder="1" applyAlignment="1">
      <alignment horizontal="center" vertical="center"/>
    </xf>
    <xf numFmtId="0" fontId="44" fillId="39" borderId="62" xfId="0" applyFont="1" applyFill="1" applyBorder="1" applyAlignment="1">
      <alignment horizontal="center" vertical="center"/>
    </xf>
    <xf numFmtId="0" fontId="43" fillId="52" borderId="20" xfId="0" applyFont="1" applyFill="1" applyBorder="1" applyAlignment="1">
      <alignment horizontal="left" vertical="center"/>
    </xf>
    <xf numFmtId="0" fontId="43" fillId="52" borderId="19" xfId="0" applyFont="1" applyFill="1" applyBorder="1" applyAlignment="1">
      <alignment horizontal="left" vertical="center"/>
    </xf>
    <xf numFmtId="0" fontId="43" fillId="38" borderId="19"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xf>
    <xf numFmtId="0" fontId="26" fillId="38" borderId="3" xfId="0" applyFont="1" applyFill="1" applyBorder="1" applyAlignment="1">
      <alignment horizontal="left" vertical="center" wrapText="1"/>
    </xf>
    <xf numFmtId="0" fontId="44" fillId="39" borderId="71" xfId="0" applyFont="1" applyFill="1" applyBorder="1" applyAlignment="1">
      <alignment horizontal="center" vertical="center"/>
    </xf>
    <xf numFmtId="0" fontId="44" fillId="39" borderId="72" xfId="0" applyFont="1" applyFill="1" applyBorder="1" applyAlignment="1">
      <alignment horizontal="center" vertical="center"/>
    </xf>
    <xf numFmtId="0" fontId="26" fillId="38" borderId="1" xfId="0" applyFont="1" applyFill="1" applyBorder="1" applyAlignment="1">
      <alignment horizontal="left" vertical="center" wrapText="1"/>
    </xf>
    <xf numFmtId="0" fontId="43" fillId="38" borderId="1" xfId="0" applyFont="1" applyFill="1" applyBorder="1" applyAlignment="1">
      <alignment horizontal="left" vertical="center" wrapText="1"/>
    </xf>
    <xf numFmtId="0" fontId="43" fillId="0" borderId="1" xfId="0" applyFont="1" applyBorder="1" applyAlignment="1">
      <alignment horizontal="left" vertical="center"/>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3" fillId="53" borderId="5" xfId="0" applyFont="1" applyFill="1" applyBorder="1" applyAlignment="1">
      <alignment horizontal="left" vertical="center" wrapText="1"/>
    </xf>
    <xf numFmtId="0" fontId="43" fillId="53" borderId="1" xfId="0" applyFont="1" applyFill="1" applyBorder="1" applyAlignment="1">
      <alignment horizontal="left" vertical="center" wrapText="1"/>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45" fillId="55" borderId="63" xfId="0" applyFont="1" applyFill="1" applyBorder="1" applyAlignment="1">
      <alignment horizontal="center" vertical="center"/>
    </xf>
    <xf numFmtId="0" fontId="45" fillId="55" borderId="64" xfId="0" applyFont="1" applyFill="1" applyBorder="1" applyAlignment="1">
      <alignment horizontal="center" vertical="center"/>
    </xf>
    <xf numFmtId="0" fontId="45" fillId="55" borderId="65" xfId="0" applyFont="1" applyFill="1" applyBorder="1" applyAlignment="1">
      <alignment horizontal="center" vertical="center"/>
    </xf>
    <xf numFmtId="0" fontId="43" fillId="42" borderId="5" xfId="0" applyFont="1" applyFill="1" applyBorder="1" applyAlignment="1">
      <alignment horizontal="left" vertical="center"/>
    </xf>
    <xf numFmtId="0" fontId="43" fillId="42" borderId="1" xfId="0" applyFont="1" applyFill="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48" borderId="39" xfId="0" applyFont="1" applyFill="1" applyBorder="1" applyAlignment="1">
      <alignment horizontal="left" vertical="center"/>
    </xf>
    <xf numFmtId="0" fontId="43" fillId="48" borderId="8" xfId="0" applyFont="1" applyFill="1" applyBorder="1" applyAlignment="1">
      <alignment horizontal="left" vertical="center"/>
    </xf>
    <xf numFmtId="0" fontId="43" fillId="48"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18" fillId="4" borderId="0" xfId="0" applyFont="1" applyFill="1" applyAlignment="1">
      <alignment horizontal="left"/>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xf numFmtId="0" fontId="27" fillId="0" borderId="106" xfId="0" applyFont="1" applyBorder="1" applyAlignment="1">
      <alignment horizontal="left" vertical="center" wrapText="1"/>
    </xf>
  </cellXfs>
  <cellStyles count="7">
    <cellStyle name="BodyStyle" xfId="1" xr:uid="{00000000-0005-0000-0000-000000000000}"/>
    <cellStyle name="Millares" xfId="5" builtinId="3"/>
    <cellStyle name="Moneda" xfId="3" builtinId="4"/>
    <cellStyle name="Moneda [0]" xfId="6" builtinId="7"/>
    <cellStyle name="Normal" xfId="0" builtinId="0"/>
    <cellStyle name="Normal 3" xfId="4" xr:uid="{00000000-0005-0000-0000-000005000000}"/>
    <cellStyle name="Porcentaje" xfId="2" builtinId="5"/>
  </cellStyles>
  <dxfs count="0"/>
  <tableStyles count="0" defaultTableStyle="TableStyleMedium2" defaultPivotStyle="PivotStyleLight16"/>
  <colors>
    <mruColors>
      <color rgb="FFEBEBEB"/>
      <color rgb="FFE2E2E2"/>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cid:image001.jpg@01D4BE34.04A3D690" TargetMode="External"/><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73</xdr:col>
      <xdr:colOff>745921</xdr:colOff>
      <xdr:row>0</xdr:row>
      <xdr:rowOff>222662</xdr:rowOff>
    </xdr:from>
    <xdr:to>
      <xdr:col>83</xdr:col>
      <xdr:colOff>446134</xdr:colOff>
      <xdr:row>2</xdr:row>
      <xdr:rowOff>217714</xdr:rowOff>
    </xdr:to>
    <xdr:pic>
      <xdr:nvPicPr>
        <xdr:cNvPr id="2" name="Imagen 1">
          <a:extLst>
            <a:ext uri="{FF2B5EF4-FFF2-40B4-BE49-F238E27FC236}">
              <a16:creationId xmlns:a16="http://schemas.microsoft.com/office/drawing/2014/main" id="{86030F9A-463A-B5F9-F9ED-CFBBF800A6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08135" y="222662"/>
          <a:ext cx="3529411" cy="757052"/>
        </a:xfrm>
        <a:prstGeom prst="rect">
          <a:avLst/>
        </a:prstGeom>
        <a:noFill/>
        <a:ln>
          <a:noFill/>
        </a:ln>
      </xdr:spPr>
    </xdr:pic>
    <xdr:clientData/>
  </xdr:twoCellAnchor>
  <xdr:twoCellAnchor editAs="oneCell">
    <xdr:from>
      <xdr:col>1</xdr:col>
      <xdr:colOff>700088</xdr:colOff>
      <xdr:row>0</xdr:row>
      <xdr:rowOff>99581</xdr:rowOff>
    </xdr:from>
    <xdr:to>
      <xdr:col>3</xdr:col>
      <xdr:colOff>54823</xdr:colOff>
      <xdr:row>2</xdr:row>
      <xdr:rowOff>241469</xdr:rowOff>
    </xdr:to>
    <xdr:pic>
      <xdr:nvPicPr>
        <xdr:cNvPr id="3" name="Imagen 2">
          <a:extLst>
            <a:ext uri="{FF2B5EF4-FFF2-40B4-BE49-F238E27FC236}">
              <a16:creationId xmlns:a16="http://schemas.microsoft.com/office/drawing/2014/main" id="{67111DF9-D71C-C089-5B0E-41301CB1E0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2543" y="99581"/>
          <a:ext cx="2645189" cy="92120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29"/>
  <sheetViews>
    <sheetView showGridLines="0" tabSelected="1" zoomScale="66" zoomScaleNormal="66" zoomScaleSheetLayoutView="55" workbookViewId="0">
      <selection activeCell="E2" sqref="E2:BS2"/>
    </sheetView>
  </sheetViews>
  <sheetFormatPr baseColWidth="10" defaultColWidth="11.42578125" defaultRowHeight="16.5" x14ac:dyDescent="0.3"/>
  <cols>
    <col min="1" max="1" width="3.5703125" style="190" customWidth="1"/>
    <col min="2" max="2" width="13.42578125" style="190" customWidth="1"/>
    <col min="3" max="3" width="35.5703125" style="190" customWidth="1"/>
    <col min="4" max="4" width="19.85546875" style="190" customWidth="1"/>
    <col min="5" max="5" width="21.85546875" style="190" customWidth="1"/>
    <col min="6" max="6" width="50.5703125" style="190" customWidth="1"/>
    <col min="7" max="7" width="16.140625" style="190" customWidth="1"/>
    <col min="8" max="8" width="10.5703125" style="190" customWidth="1"/>
    <col min="9" max="9" width="14.42578125" style="190" customWidth="1"/>
    <col min="10" max="10" width="11.140625" style="190" customWidth="1"/>
    <col min="11" max="12" width="11" style="190" customWidth="1"/>
    <col min="13" max="13" width="14.140625" style="190" customWidth="1"/>
    <col min="14" max="14" width="15" style="190" customWidth="1"/>
    <col min="15" max="15" width="33.85546875" style="190" customWidth="1"/>
    <col min="16" max="27" width="6.42578125" style="190" customWidth="1"/>
    <col min="28" max="28" width="10.42578125" style="190" customWidth="1"/>
    <col min="29" max="40" width="6.42578125" style="190" hidden="1" customWidth="1"/>
    <col min="41" max="41" width="11.42578125" style="190" hidden="1" customWidth="1"/>
    <col min="42" max="42" width="37.42578125" style="190" hidden="1" customWidth="1"/>
    <col min="43" max="43" width="22.5703125" style="190" hidden="1" customWidth="1"/>
    <col min="44" max="44" width="6.42578125" style="190" hidden="1" customWidth="1"/>
    <col min="45" max="45" width="8.42578125" style="190" hidden="1" customWidth="1"/>
    <col min="46" max="46" width="7.140625" style="190" hidden="1" customWidth="1"/>
    <col min="47" max="47" width="7.85546875" style="190" hidden="1" customWidth="1"/>
    <col min="48" max="48" width="7.5703125" style="190" hidden="1" customWidth="1"/>
    <col min="49" max="49" width="7" style="190" hidden="1" customWidth="1"/>
    <col min="50" max="55" width="6.42578125" style="190" hidden="1" customWidth="1"/>
    <col min="56" max="56" width="15.5703125" style="190" hidden="1" customWidth="1"/>
    <col min="57" max="57" width="16.5703125" style="190" hidden="1" customWidth="1"/>
    <col min="58" max="58" width="13.140625" style="190" hidden="1" customWidth="1"/>
    <col min="59" max="59" width="15.85546875" style="190" hidden="1" customWidth="1"/>
    <col min="60" max="60" width="15.5703125" style="190" hidden="1" customWidth="1"/>
    <col min="61" max="61" width="15" style="190" customWidth="1"/>
    <col min="62" max="63" width="17.140625" style="190" customWidth="1"/>
    <col min="64" max="64" width="13.42578125" style="190" customWidth="1"/>
    <col min="65" max="76" width="11.42578125" style="190" hidden="1" customWidth="1"/>
    <col min="77" max="77" width="15.42578125" style="190" hidden="1" customWidth="1"/>
    <col min="78" max="78" width="15.140625" style="190" hidden="1" customWidth="1"/>
    <col min="79" max="79" width="21.5703125" style="190" hidden="1" customWidth="1"/>
    <col min="80" max="81" width="11.42578125" style="190"/>
    <col min="82" max="82" width="12" style="190" bestFit="1" customWidth="1"/>
    <col min="83" max="16384" width="11.42578125" style="190"/>
  </cols>
  <sheetData>
    <row r="1" spans="1:80" ht="36.75" customHeight="1" x14ac:dyDescent="0.3">
      <c r="A1" s="329"/>
      <c r="B1" s="329"/>
      <c r="C1" s="329"/>
      <c r="D1" s="329"/>
      <c r="E1" s="316" t="s">
        <v>0</v>
      </c>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c r="AZ1" s="317"/>
      <c r="BA1" s="317"/>
      <c r="BB1" s="317"/>
      <c r="BC1" s="317"/>
      <c r="BD1" s="317"/>
      <c r="BE1" s="317"/>
      <c r="BF1" s="317"/>
      <c r="BG1" s="317"/>
      <c r="BH1" s="317"/>
      <c r="BI1" s="317"/>
      <c r="BJ1" s="317"/>
      <c r="BK1" s="317"/>
      <c r="BL1" s="317"/>
      <c r="BM1" s="317"/>
      <c r="BN1" s="317"/>
      <c r="BO1" s="317"/>
      <c r="BP1" s="317"/>
      <c r="BQ1" s="317"/>
      <c r="BR1" s="317"/>
      <c r="BS1" s="318"/>
      <c r="BT1" s="313"/>
      <c r="BU1" s="313"/>
      <c r="BV1" s="313"/>
      <c r="BW1" s="313"/>
      <c r="BX1" s="313"/>
      <c r="BY1" s="313"/>
      <c r="BZ1" s="313"/>
      <c r="CA1" s="313"/>
    </row>
    <row r="2" spans="1:80" ht="24" customHeight="1" x14ac:dyDescent="0.3">
      <c r="A2" s="329"/>
      <c r="B2" s="329"/>
      <c r="C2" s="329"/>
      <c r="D2" s="329"/>
      <c r="E2" s="316" t="s">
        <v>1</v>
      </c>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c r="AZ2" s="317"/>
      <c r="BA2" s="317"/>
      <c r="BB2" s="317"/>
      <c r="BC2" s="317"/>
      <c r="BD2" s="317"/>
      <c r="BE2" s="317"/>
      <c r="BF2" s="317"/>
      <c r="BG2" s="317"/>
      <c r="BH2" s="317"/>
      <c r="BI2" s="317"/>
      <c r="BJ2" s="317"/>
      <c r="BK2" s="317"/>
      <c r="BL2" s="317"/>
      <c r="BM2" s="317"/>
      <c r="BN2" s="317"/>
      <c r="BO2" s="317"/>
      <c r="BP2" s="317"/>
      <c r="BQ2" s="317"/>
      <c r="BR2" s="317"/>
      <c r="BS2" s="318"/>
      <c r="BT2" s="314"/>
      <c r="BU2" s="314"/>
      <c r="BV2" s="314"/>
      <c r="BW2" s="314"/>
      <c r="BX2" s="314"/>
      <c r="BY2" s="314"/>
      <c r="BZ2" s="314"/>
      <c r="CA2" s="314"/>
    </row>
    <row r="3" spans="1:80" ht="33.75" customHeight="1" thickBot="1" x14ac:dyDescent="0.35">
      <c r="A3" s="330"/>
      <c r="B3" s="330"/>
      <c r="C3" s="330"/>
      <c r="D3" s="330"/>
      <c r="E3" s="331" t="s">
        <v>2</v>
      </c>
      <c r="F3" s="332"/>
      <c r="G3" s="332"/>
      <c r="H3" s="332"/>
      <c r="I3" s="332"/>
      <c r="J3" s="332"/>
      <c r="K3" s="332"/>
      <c r="L3" s="332"/>
      <c r="M3" s="333"/>
      <c r="N3" s="200"/>
      <c r="O3" s="200"/>
      <c r="P3" s="200"/>
      <c r="Q3" s="200"/>
      <c r="R3" s="200"/>
      <c r="S3" s="200"/>
      <c r="T3" s="200"/>
      <c r="U3" s="200"/>
      <c r="V3" s="200"/>
      <c r="W3" s="200"/>
      <c r="X3" s="200"/>
      <c r="Y3" s="200"/>
      <c r="Z3" s="200"/>
      <c r="AA3" s="200"/>
      <c r="AB3" s="200"/>
      <c r="AC3" s="334" t="s">
        <v>3</v>
      </c>
      <c r="AD3" s="335"/>
      <c r="AE3" s="335"/>
      <c r="AF3" s="335"/>
      <c r="AG3" s="335"/>
      <c r="AH3" s="335"/>
      <c r="AI3" s="335"/>
      <c r="AJ3" s="335"/>
      <c r="AK3" s="335"/>
      <c r="AL3" s="335"/>
      <c r="AM3" s="335"/>
      <c r="AN3" s="336"/>
      <c r="AO3" s="334" t="s">
        <v>4</v>
      </c>
      <c r="AP3" s="335"/>
      <c r="AQ3" s="335"/>
      <c r="AR3" s="335"/>
      <c r="AS3" s="335"/>
      <c r="AT3" s="335"/>
      <c r="AU3" s="334" t="s">
        <v>5</v>
      </c>
      <c r="AV3" s="335"/>
      <c r="AW3" s="335"/>
      <c r="AX3" s="335"/>
      <c r="AY3" s="335"/>
      <c r="AZ3" s="335"/>
      <c r="BA3" s="335"/>
      <c r="BB3" s="335"/>
      <c r="BC3" s="335"/>
      <c r="BD3" s="335"/>
      <c r="BE3" s="335"/>
      <c r="BF3" s="335"/>
      <c r="BG3" s="335"/>
      <c r="BH3" s="335"/>
      <c r="BI3" s="335"/>
      <c r="BJ3" s="335"/>
      <c r="BK3" s="335"/>
      <c r="BL3" s="335"/>
      <c r="BM3" s="335"/>
      <c r="BN3" s="335"/>
      <c r="BO3" s="335"/>
      <c r="BP3" s="335"/>
      <c r="BQ3" s="335"/>
      <c r="BR3" s="335"/>
      <c r="BS3" s="336"/>
      <c r="BT3" s="315"/>
      <c r="BU3" s="315"/>
      <c r="BV3" s="315"/>
      <c r="BW3" s="315"/>
      <c r="BX3" s="315"/>
      <c r="BY3" s="315"/>
      <c r="BZ3" s="315"/>
      <c r="CA3" s="315"/>
    </row>
    <row r="4" spans="1:80" ht="20.25" customHeight="1" thickTop="1" x14ac:dyDescent="0.3">
      <c r="A4" s="293"/>
      <c r="B4" s="293"/>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c r="AO4" s="293"/>
      <c r="AP4" s="293"/>
      <c r="AQ4" s="293"/>
      <c r="AR4" s="293"/>
      <c r="AS4" s="293"/>
      <c r="AT4" s="293"/>
      <c r="AU4" s="293"/>
      <c r="AV4" s="293"/>
      <c r="AW4" s="293"/>
      <c r="AX4" s="293"/>
      <c r="AY4" s="293"/>
      <c r="AZ4" s="293"/>
      <c r="BA4" s="293"/>
      <c r="BB4" s="293"/>
      <c r="BC4" s="293"/>
      <c r="BD4" s="293"/>
      <c r="BE4" s="293"/>
      <c r="BF4" s="293"/>
      <c r="BG4" s="293"/>
      <c r="BH4" s="293"/>
      <c r="BI4" s="191"/>
      <c r="BJ4" s="191"/>
      <c r="BK4" s="191"/>
      <c r="BL4" s="191"/>
    </row>
    <row r="5" spans="1:80" ht="37.5" customHeight="1" x14ac:dyDescent="0.3">
      <c r="A5" s="319" t="s">
        <v>6</v>
      </c>
      <c r="B5" s="319"/>
      <c r="C5" s="319"/>
      <c r="D5" s="319"/>
      <c r="E5" s="320" t="s">
        <v>7</v>
      </c>
      <c r="F5" s="320"/>
      <c r="G5" s="320"/>
      <c r="H5" s="320"/>
      <c r="I5" s="320"/>
      <c r="J5" s="320"/>
      <c r="K5" s="320"/>
      <c r="L5" s="321"/>
      <c r="M5" s="322"/>
      <c r="N5" s="322"/>
      <c r="O5" s="322"/>
      <c r="P5" s="322"/>
      <c r="Q5" s="322"/>
      <c r="R5" s="322"/>
      <c r="S5" s="322"/>
      <c r="T5" s="322"/>
      <c r="U5" s="322"/>
      <c r="V5" s="322"/>
      <c r="W5" s="322"/>
      <c r="X5" s="322"/>
      <c r="Y5" s="322"/>
      <c r="Z5" s="322"/>
      <c r="AA5" s="322"/>
      <c r="AB5" s="322"/>
      <c r="AC5" s="322"/>
      <c r="AD5" s="322"/>
      <c r="AE5" s="322"/>
      <c r="AF5" s="322"/>
      <c r="AG5" s="322"/>
      <c r="AH5" s="322"/>
      <c r="AI5" s="322"/>
      <c r="AJ5" s="322"/>
      <c r="AK5" s="322"/>
      <c r="AL5" s="322"/>
      <c r="AM5" s="322"/>
      <c r="AN5" s="322"/>
      <c r="AO5" s="322"/>
      <c r="AP5" s="322"/>
      <c r="AQ5" s="322"/>
      <c r="AR5" s="322"/>
      <c r="AS5" s="322"/>
      <c r="AT5" s="322"/>
      <c r="AU5" s="322"/>
      <c r="AV5" s="322"/>
      <c r="AW5" s="322"/>
      <c r="AX5" s="322"/>
      <c r="AY5" s="322"/>
      <c r="AZ5" s="322"/>
      <c r="BA5" s="322"/>
      <c r="BB5" s="322"/>
      <c r="BC5" s="322"/>
      <c r="BD5" s="322"/>
      <c r="BE5" s="322"/>
      <c r="BF5" s="322"/>
      <c r="BG5" s="322"/>
      <c r="BH5" s="322"/>
      <c r="BI5" s="322"/>
      <c r="BJ5" s="322"/>
      <c r="BK5" s="322"/>
      <c r="BL5" s="322"/>
      <c r="BM5" s="322"/>
      <c r="BN5" s="322"/>
      <c r="BO5" s="322"/>
      <c r="BP5" s="322"/>
      <c r="BQ5" s="322"/>
      <c r="BR5" s="322"/>
      <c r="BS5" s="322"/>
      <c r="BT5" s="322"/>
      <c r="BU5" s="322"/>
      <c r="BV5" s="322"/>
      <c r="BW5" s="322"/>
      <c r="BX5" s="322"/>
      <c r="BY5" s="322"/>
      <c r="BZ5" s="322"/>
      <c r="CA5" s="322"/>
    </row>
    <row r="6" spans="1:80" ht="24" customHeight="1" x14ac:dyDescent="0.3">
      <c r="A6" s="323" t="s">
        <v>8</v>
      </c>
      <c r="B6" s="324"/>
      <c r="C6" s="324"/>
      <c r="D6" s="325"/>
      <c r="E6" s="326">
        <v>2023</v>
      </c>
      <c r="F6" s="327"/>
      <c r="G6" s="327"/>
      <c r="H6" s="327"/>
      <c r="I6" s="327"/>
      <c r="J6" s="327"/>
      <c r="K6" s="328"/>
      <c r="L6" s="321"/>
      <c r="M6" s="322"/>
      <c r="N6" s="322"/>
      <c r="O6" s="322"/>
      <c r="P6" s="322"/>
      <c r="Q6" s="322"/>
      <c r="R6" s="322"/>
      <c r="S6" s="322"/>
      <c r="T6" s="322"/>
      <c r="U6" s="322"/>
      <c r="V6" s="322"/>
      <c r="W6" s="322"/>
      <c r="X6" s="322"/>
      <c r="Y6" s="322"/>
      <c r="Z6" s="322"/>
      <c r="AA6" s="322"/>
      <c r="AB6" s="322"/>
      <c r="AC6" s="322"/>
      <c r="AD6" s="322"/>
      <c r="AE6" s="322"/>
      <c r="AF6" s="322"/>
      <c r="AG6" s="322"/>
      <c r="AH6" s="322"/>
      <c r="AI6" s="322"/>
      <c r="AJ6" s="322"/>
      <c r="AK6" s="322"/>
      <c r="AL6" s="322"/>
      <c r="AM6" s="322"/>
      <c r="AN6" s="322"/>
      <c r="AO6" s="322"/>
      <c r="AP6" s="322"/>
      <c r="AQ6" s="322"/>
      <c r="AR6" s="322"/>
      <c r="AS6" s="322"/>
      <c r="AT6" s="322"/>
      <c r="AU6" s="322"/>
      <c r="AV6" s="322"/>
      <c r="AW6" s="322"/>
      <c r="AX6" s="322"/>
      <c r="AY6" s="322"/>
      <c r="AZ6" s="322"/>
      <c r="BA6" s="322"/>
      <c r="BB6" s="322"/>
      <c r="BC6" s="322"/>
      <c r="BD6" s="322"/>
      <c r="BE6" s="322"/>
      <c r="BF6" s="322"/>
      <c r="BG6" s="322"/>
      <c r="BH6" s="322"/>
      <c r="BI6" s="322"/>
      <c r="BJ6" s="322"/>
      <c r="BK6" s="322"/>
      <c r="BL6" s="322"/>
      <c r="BM6" s="322"/>
      <c r="BN6" s="322"/>
      <c r="BO6" s="322"/>
      <c r="BP6" s="322"/>
      <c r="BQ6" s="322"/>
      <c r="BR6" s="322"/>
      <c r="BS6" s="322"/>
      <c r="BT6" s="322"/>
      <c r="BU6" s="322"/>
      <c r="BV6" s="322"/>
      <c r="BW6" s="322"/>
      <c r="BX6" s="322"/>
      <c r="BY6" s="322"/>
      <c r="BZ6" s="322"/>
      <c r="CA6" s="322"/>
    </row>
    <row r="7" spans="1:80" ht="15" customHeight="1" x14ac:dyDescent="0.3">
      <c r="A7" s="293"/>
      <c r="B7" s="293"/>
      <c r="C7" s="293"/>
      <c r="D7" s="293"/>
      <c r="E7" s="293"/>
      <c r="F7" s="293"/>
      <c r="G7" s="293"/>
      <c r="H7" s="293"/>
      <c r="I7" s="293"/>
      <c r="J7" s="293"/>
      <c r="K7" s="293"/>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c r="AN7" s="294"/>
      <c r="AO7" s="294"/>
      <c r="AP7" s="294"/>
      <c r="AQ7" s="294"/>
      <c r="AR7" s="294"/>
      <c r="AS7" s="294"/>
      <c r="AT7" s="294"/>
      <c r="AU7" s="294"/>
      <c r="AV7" s="294"/>
      <c r="AW7" s="294"/>
      <c r="AX7" s="294"/>
      <c r="AY7" s="294"/>
      <c r="AZ7" s="294"/>
      <c r="BA7" s="294"/>
      <c r="BB7" s="294"/>
      <c r="BC7" s="294"/>
      <c r="BD7" s="294"/>
      <c r="BE7" s="294"/>
      <c r="BF7" s="294"/>
      <c r="BG7" s="294"/>
      <c r="BH7" s="294"/>
      <c r="BI7" s="191"/>
      <c r="BJ7" s="191"/>
      <c r="BK7" s="191"/>
      <c r="BL7" s="191"/>
    </row>
    <row r="8" spans="1:80" ht="40.5" customHeight="1" x14ac:dyDescent="0.3">
      <c r="A8" s="299" t="s">
        <v>9</v>
      </c>
      <c r="B8" s="300"/>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0"/>
      <c r="AP8" s="300"/>
      <c r="AQ8" s="300"/>
      <c r="AR8" s="300"/>
      <c r="AS8" s="300"/>
      <c r="AT8" s="300"/>
      <c r="AU8" s="300"/>
      <c r="AV8" s="300"/>
      <c r="AW8" s="300"/>
      <c r="AX8" s="300"/>
      <c r="AY8" s="300"/>
      <c r="AZ8" s="300"/>
      <c r="BA8" s="300"/>
      <c r="BB8" s="300"/>
      <c r="BC8" s="300"/>
      <c r="BD8" s="300"/>
      <c r="BE8" s="300"/>
      <c r="BF8" s="300"/>
      <c r="BG8" s="300"/>
      <c r="BH8" s="300"/>
      <c r="BI8" s="300"/>
      <c r="BJ8" s="300"/>
      <c r="BK8" s="300"/>
      <c r="BL8" s="300"/>
      <c r="BM8" s="300"/>
      <c r="BN8" s="300"/>
      <c r="BO8" s="300"/>
      <c r="BP8" s="300"/>
      <c r="BQ8" s="300"/>
      <c r="BR8" s="300"/>
      <c r="BS8" s="300"/>
      <c r="BT8" s="300"/>
      <c r="BU8" s="300"/>
      <c r="BV8" s="300"/>
      <c r="BW8" s="300"/>
      <c r="BX8" s="300"/>
      <c r="BY8" s="300"/>
      <c r="BZ8" s="300"/>
      <c r="CA8" s="301"/>
    </row>
    <row r="9" spans="1:80" ht="40.5" customHeight="1" x14ac:dyDescent="0.3">
      <c r="A9" s="304" t="s">
        <v>10</v>
      </c>
      <c r="B9" s="305"/>
      <c r="C9" s="305"/>
      <c r="D9" s="305"/>
      <c r="E9" s="305"/>
      <c r="F9" s="305"/>
      <c r="G9" s="305"/>
      <c r="H9" s="305"/>
      <c r="I9" s="305"/>
      <c r="J9" s="305"/>
      <c r="K9" s="305"/>
      <c r="L9" s="305"/>
      <c r="M9" s="305"/>
      <c r="N9" s="305"/>
      <c r="O9" s="305"/>
      <c r="P9" s="305"/>
      <c r="Q9" s="305"/>
      <c r="R9" s="305"/>
      <c r="S9" s="305"/>
      <c r="T9" s="305"/>
      <c r="U9" s="305"/>
      <c r="V9" s="305"/>
      <c r="W9" s="305"/>
      <c r="X9" s="305"/>
      <c r="Y9" s="305"/>
      <c r="Z9" s="305"/>
      <c r="AA9" s="305"/>
      <c r="AB9" s="305"/>
      <c r="AC9" s="305"/>
      <c r="AD9" s="305"/>
      <c r="AE9" s="305"/>
      <c r="AF9" s="305"/>
      <c r="AG9" s="305"/>
      <c r="AH9" s="305"/>
      <c r="AI9" s="305"/>
      <c r="AJ9" s="305"/>
      <c r="AK9" s="305"/>
      <c r="AL9" s="305"/>
      <c r="AM9" s="305"/>
      <c r="AN9" s="305"/>
      <c r="AO9" s="305"/>
      <c r="AP9" s="305"/>
      <c r="AQ9" s="305"/>
      <c r="AR9" s="305"/>
      <c r="AS9" s="305"/>
      <c r="AT9" s="305"/>
      <c r="AU9" s="305"/>
      <c r="AV9" s="305"/>
      <c r="AW9" s="305"/>
      <c r="AX9" s="305"/>
      <c r="AY9" s="305"/>
      <c r="AZ9" s="305"/>
      <c r="BA9" s="305"/>
      <c r="BB9" s="305"/>
      <c r="BC9" s="305"/>
      <c r="BD9" s="305"/>
      <c r="BE9" s="305"/>
      <c r="BF9" s="305"/>
      <c r="BG9" s="305"/>
      <c r="BH9" s="306"/>
      <c r="BI9" s="258"/>
      <c r="BJ9" s="258"/>
      <c r="BK9" s="258"/>
      <c r="BL9" s="302"/>
      <c r="BM9" s="302"/>
      <c r="BN9" s="302"/>
      <c r="BO9" s="302"/>
      <c r="BP9" s="302"/>
      <c r="BQ9" s="302"/>
      <c r="BR9" s="302"/>
      <c r="BS9" s="302"/>
      <c r="BT9" s="302"/>
      <c r="BU9" s="302"/>
      <c r="BV9" s="302"/>
      <c r="BW9" s="302"/>
      <c r="BX9" s="302"/>
      <c r="BY9" s="302"/>
      <c r="BZ9" s="302"/>
      <c r="CA9" s="303"/>
    </row>
    <row r="10" spans="1:80" ht="41.25" customHeight="1" x14ac:dyDescent="0.3">
      <c r="A10" s="295" t="s">
        <v>11</v>
      </c>
      <c r="B10" s="297" t="s">
        <v>12</v>
      </c>
      <c r="C10" s="297" t="s">
        <v>13</v>
      </c>
      <c r="D10" s="297" t="s">
        <v>14</v>
      </c>
      <c r="E10" s="297" t="s">
        <v>15</v>
      </c>
      <c r="F10" s="278" t="s">
        <v>16</v>
      </c>
      <c r="G10" s="279"/>
      <c r="H10" s="279"/>
      <c r="I10" s="279"/>
      <c r="J10" s="279"/>
      <c r="K10" s="279"/>
      <c r="L10" s="279"/>
      <c r="M10" s="279"/>
      <c r="N10" s="279"/>
      <c r="O10" s="279"/>
      <c r="P10" s="279"/>
      <c r="Q10" s="279"/>
      <c r="R10" s="279"/>
      <c r="S10" s="279"/>
      <c r="T10" s="279"/>
      <c r="U10" s="279"/>
      <c r="V10" s="279"/>
      <c r="W10" s="279"/>
      <c r="X10" s="279"/>
      <c r="Y10" s="279"/>
      <c r="Z10" s="279"/>
      <c r="AA10" s="280"/>
      <c r="AB10" s="275"/>
      <c r="AC10" s="287" t="s">
        <v>17</v>
      </c>
      <c r="AD10" s="287"/>
      <c r="AE10" s="287"/>
      <c r="AF10" s="287"/>
      <c r="AG10" s="287"/>
      <c r="AH10" s="287"/>
      <c r="AI10" s="287"/>
      <c r="AJ10" s="287"/>
      <c r="AK10" s="287"/>
      <c r="AL10" s="287"/>
      <c r="AM10" s="287"/>
      <c r="AN10" s="287"/>
      <c r="AO10" s="287"/>
      <c r="AP10" s="288" t="s">
        <v>18</v>
      </c>
      <c r="AQ10" s="288" t="s">
        <v>19</v>
      </c>
      <c r="AR10" s="290" t="s">
        <v>20</v>
      </c>
      <c r="AS10" s="290"/>
      <c r="AT10" s="290"/>
      <c r="AU10" s="290"/>
      <c r="AV10" s="290"/>
      <c r="AW10" s="290"/>
      <c r="AX10" s="290"/>
      <c r="AY10" s="290"/>
      <c r="AZ10" s="290"/>
      <c r="BA10" s="290"/>
      <c r="BB10" s="290"/>
      <c r="BC10" s="290"/>
      <c r="BD10" s="291" t="s">
        <v>21</v>
      </c>
      <c r="BE10" s="291" t="s">
        <v>22</v>
      </c>
      <c r="BF10" s="291" t="s">
        <v>23</v>
      </c>
      <c r="BG10" s="291" t="s">
        <v>24</v>
      </c>
      <c r="BH10" s="291" t="s">
        <v>25</v>
      </c>
      <c r="BI10" s="285" t="s">
        <v>26</v>
      </c>
      <c r="BJ10" s="285" t="s">
        <v>27</v>
      </c>
      <c r="BK10" s="285" t="s">
        <v>28</v>
      </c>
      <c r="BL10" s="285" t="s">
        <v>29</v>
      </c>
      <c r="BM10" s="307" t="s">
        <v>30</v>
      </c>
      <c r="BN10" s="307"/>
      <c r="BO10" s="307"/>
      <c r="BP10" s="307"/>
      <c r="BQ10" s="307"/>
      <c r="BR10" s="307"/>
      <c r="BS10" s="307"/>
      <c r="BT10" s="307"/>
      <c r="BU10" s="307"/>
      <c r="BV10" s="307"/>
      <c r="BW10" s="307"/>
      <c r="BX10" s="308"/>
      <c r="BY10" s="309" t="s">
        <v>31</v>
      </c>
      <c r="BZ10" s="309" t="s">
        <v>32</v>
      </c>
      <c r="CA10" s="311" t="s">
        <v>33</v>
      </c>
    </row>
    <row r="11" spans="1:80" ht="66" customHeight="1" x14ac:dyDescent="0.3">
      <c r="A11" s="296"/>
      <c r="B11" s="298"/>
      <c r="C11" s="298"/>
      <c r="D11" s="298"/>
      <c r="E11" s="298"/>
      <c r="F11" s="206" t="s">
        <v>34</v>
      </c>
      <c r="G11" s="207" t="s">
        <v>35</v>
      </c>
      <c r="H11" s="208" t="s">
        <v>36</v>
      </c>
      <c r="I11" s="208" t="s">
        <v>37</v>
      </c>
      <c r="J11" s="208" t="s">
        <v>38</v>
      </c>
      <c r="K11" s="207" t="s">
        <v>39</v>
      </c>
      <c r="L11" s="208" t="s">
        <v>40</v>
      </c>
      <c r="M11" s="208" t="s">
        <v>41</v>
      </c>
      <c r="N11" s="208" t="s">
        <v>42</v>
      </c>
      <c r="O11" s="207" t="s">
        <v>43</v>
      </c>
      <c r="P11" s="209" t="s">
        <v>44</v>
      </c>
      <c r="Q11" s="209" t="s">
        <v>45</v>
      </c>
      <c r="R11" s="209" t="s">
        <v>46</v>
      </c>
      <c r="S11" s="209" t="s">
        <v>47</v>
      </c>
      <c r="T11" s="209" t="s">
        <v>48</v>
      </c>
      <c r="U11" s="209" t="s">
        <v>49</v>
      </c>
      <c r="V11" s="209" t="s">
        <v>50</v>
      </c>
      <c r="W11" s="209" t="s">
        <v>51</v>
      </c>
      <c r="X11" s="209" t="s">
        <v>52</v>
      </c>
      <c r="Y11" s="209" t="s">
        <v>53</v>
      </c>
      <c r="Z11" s="209" t="s">
        <v>54</v>
      </c>
      <c r="AA11" s="209" t="s">
        <v>55</v>
      </c>
      <c r="AB11" s="276" t="s">
        <v>56</v>
      </c>
      <c r="AC11" s="201" t="s">
        <v>44</v>
      </c>
      <c r="AD11" s="201" t="s">
        <v>45</v>
      </c>
      <c r="AE11" s="201" t="s">
        <v>46</v>
      </c>
      <c r="AF11" s="201" t="s">
        <v>47</v>
      </c>
      <c r="AG11" s="201" t="s">
        <v>48</v>
      </c>
      <c r="AH11" s="201" t="s">
        <v>49</v>
      </c>
      <c r="AI11" s="201" t="s">
        <v>50</v>
      </c>
      <c r="AJ11" s="201" t="s">
        <v>51</v>
      </c>
      <c r="AK11" s="201" t="s">
        <v>52</v>
      </c>
      <c r="AL11" s="201" t="s">
        <v>53</v>
      </c>
      <c r="AM11" s="201" t="s">
        <v>54</v>
      </c>
      <c r="AN11" s="201" t="s">
        <v>55</v>
      </c>
      <c r="AO11" s="236" t="s">
        <v>57</v>
      </c>
      <c r="AP11" s="289"/>
      <c r="AQ11" s="289"/>
      <c r="AR11" s="202" t="s">
        <v>44</v>
      </c>
      <c r="AS11" s="202" t="s">
        <v>45</v>
      </c>
      <c r="AT11" s="202" t="s">
        <v>46</v>
      </c>
      <c r="AU11" s="202" t="s">
        <v>47</v>
      </c>
      <c r="AV11" s="202" t="s">
        <v>48</v>
      </c>
      <c r="AW11" s="202" t="s">
        <v>49</v>
      </c>
      <c r="AX11" s="202" t="s">
        <v>50</v>
      </c>
      <c r="AY11" s="202" t="s">
        <v>51</v>
      </c>
      <c r="AZ11" s="202" t="s">
        <v>52</v>
      </c>
      <c r="BA11" s="202" t="s">
        <v>53</v>
      </c>
      <c r="BB11" s="202" t="s">
        <v>54</v>
      </c>
      <c r="BC11" s="202" t="s">
        <v>55</v>
      </c>
      <c r="BD11" s="292"/>
      <c r="BE11" s="292"/>
      <c r="BF11" s="292"/>
      <c r="BG11" s="292"/>
      <c r="BH11" s="292"/>
      <c r="BI11" s="286"/>
      <c r="BJ11" s="286"/>
      <c r="BK11" s="286"/>
      <c r="BL11" s="286"/>
      <c r="BM11" s="218" t="s">
        <v>44</v>
      </c>
      <c r="BN11" s="217" t="s">
        <v>45</v>
      </c>
      <c r="BO11" s="217" t="s">
        <v>46</v>
      </c>
      <c r="BP11" s="218" t="s">
        <v>47</v>
      </c>
      <c r="BQ11" s="216" t="s">
        <v>48</v>
      </c>
      <c r="BR11" s="216" t="s">
        <v>49</v>
      </c>
      <c r="BS11" s="217" t="s">
        <v>50</v>
      </c>
      <c r="BT11" s="218" t="s">
        <v>51</v>
      </c>
      <c r="BU11" s="218" t="s">
        <v>52</v>
      </c>
      <c r="BV11" s="218" t="s">
        <v>53</v>
      </c>
      <c r="BW11" s="221" t="s">
        <v>54</v>
      </c>
      <c r="BX11" s="217" t="s">
        <v>55</v>
      </c>
      <c r="BY11" s="310"/>
      <c r="BZ11" s="310"/>
      <c r="CA11" s="312"/>
    </row>
    <row r="12" spans="1:80" ht="163.5" customHeight="1" x14ac:dyDescent="0.3">
      <c r="A12" s="235"/>
      <c r="B12" s="282" t="s">
        <v>58</v>
      </c>
      <c r="C12" s="240" t="s">
        <v>59</v>
      </c>
      <c r="D12" s="241" t="s">
        <v>60</v>
      </c>
      <c r="E12" s="241" t="s">
        <v>61</v>
      </c>
      <c r="F12" s="245" t="s">
        <v>62</v>
      </c>
      <c r="G12" s="238" t="s">
        <v>63</v>
      </c>
      <c r="H12" s="261">
        <v>0.1</v>
      </c>
      <c r="I12" s="242" t="s">
        <v>64</v>
      </c>
      <c r="J12" s="242" t="s">
        <v>65</v>
      </c>
      <c r="K12" s="239">
        <v>45292</v>
      </c>
      <c r="L12" s="239">
        <v>45657</v>
      </c>
      <c r="M12" s="242" t="s">
        <v>66</v>
      </c>
      <c r="N12" s="241" t="s">
        <v>67</v>
      </c>
      <c r="O12" s="268" t="s">
        <v>68</v>
      </c>
      <c r="P12" s="246"/>
      <c r="Q12" s="246"/>
      <c r="R12" s="246"/>
      <c r="S12" s="246"/>
      <c r="T12" s="246"/>
      <c r="U12" s="246">
        <v>20</v>
      </c>
      <c r="V12" s="246"/>
      <c r="W12" s="246"/>
      <c r="X12" s="246"/>
      <c r="Y12" s="246"/>
      <c r="Z12" s="237"/>
      <c r="AA12" s="237">
        <v>22</v>
      </c>
      <c r="AB12" s="277">
        <f t="shared" ref="AB12:AB17" si="0">SUM(P12:AA12)</f>
        <v>42</v>
      </c>
      <c r="AC12" s="252"/>
      <c r="AD12" s="252"/>
      <c r="AE12" s="252"/>
      <c r="AF12" s="252"/>
      <c r="AG12" s="252"/>
      <c r="AH12" s="252"/>
      <c r="AI12" s="252"/>
      <c r="AJ12" s="252"/>
      <c r="AK12" s="253"/>
      <c r="AL12" s="252"/>
      <c r="AM12" s="252"/>
      <c r="AN12" s="252"/>
      <c r="AO12" s="257"/>
      <c r="AP12" s="256"/>
      <c r="AQ12" s="265"/>
      <c r="AR12" s="198"/>
      <c r="AS12" s="198"/>
      <c r="AT12" s="198"/>
      <c r="AU12" s="198"/>
      <c r="AV12" s="198"/>
      <c r="AW12" s="198"/>
      <c r="AX12" s="198"/>
      <c r="AY12" s="198"/>
      <c r="AZ12" s="198"/>
      <c r="BA12" s="198"/>
      <c r="BB12" s="198"/>
      <c r="BC12" s="198"/>
      <c r="BD12" s="199"/>
      <c r="BE12" s="199"/>
      <c r="BF12" s="199"/>
      <c r="BG12" s="199"/>
      <c r="BH12" s="199"/>
      <c r="BI12" s="270">
        <f>22264794215/1000000</f>
        <v>22264.794215000002</v>
      </c>
      <c r="BJ12" s="270">
        <f>107098635642/1000000</f>
        <v>107098.63564199999</v>
      </c>
      <c r="BK12" s="271">
        <f>BJ12+BI12</f>
        <v>129363.429857</v>
      </c>
      <c r="BL12" s="248"/>
      <c r="BM12" s="220"/>
      <c r="BN12" s="213"/>
      <c r="BO12" s="213"/>
      <c r="BP12" s="220"/>
      <c r="BQ12" s="223"/>
      <c r="BR12" s="211"/>
      <c r="BS12" s="213"/>
      <c r="BT12" s="223"/>
      <c r="BU12" s="217"/>
      <c r="BV12" s="220"/>
      <c r="BW12" s="223"/>
      <c r="BX12" s="213"/>
      <c r="BY12" s="224"/>
      <c r="BZ12" s="227"/>
      <c r="CA12" s="232"/>
    </row>
    <row r="13" spans="1:80" ht="128.25" customHeight="1" x14ac:dyDescent="0.3">
      <c r="A13" s="235"/>
      <c r="B13" s="283"/>
      <c r="C13" s="282" t="s">
        <v>69</v>
      </c>
      <c r="D13" s="281" t="s">
        <v>70</v>
      </c>
      <c r="E13" s="241" t="s">
        <v>71</v>
      </c>
      <c r="F13" s="245" t="s">
        <v>72</v>
      </c>
      <c r="G13" s="242" t="s">
        <v>73</v>
      </c>
      <c r="H13" s="262">
        <v>0.15</v>
      </c>
      <c r="I13" s="238" t="s">
        <v>74</v>
      </c>
      <c r="J13" s="242" t="s">
        <v>75</v>
      </c>
      <c r="K13" s="239">
        <v>45292</v>
      </c>
      <c r="L13" s="239">
        <v>45657</v>
      </c>
      <c r="M13" s="242" t="s">
        <v>66</v>
      </c>
      <c r="N13" s="282" t="s">
        <v>67</v>
      </c>
      <c r="O13" s="268" t="s">
        <v>76</v>
      </c>
      <c r="P13" s="274">
        <v>0.1</v>
      </c>
      <c r="Q13" s="274">
        <v>7.0000000000000007E-2</v>
      </c>
      <c r="R13" s="274">
        <v>0.08</v>
      </c>
      <c r="S13" s="274">
        <v>0.1</v>
      </c>
      <c r="T13" s="274">
        <v>7.0000000000000007E-2</v>
      </c>
      <c r="U13" s="274">
        <v>0.08</v>
      </c>
      <c r="V13" s="274">
        <v>0.05</v>
      </c>
      <c r="W13" s="274">
        <v>0.05</v>
      </c>
      <c r="X13" s="274">
        <v>0.05</v>
      </c>
      <c r="Y13" s="274">
        <v>0.1</v>
      </c>
      <c r="Z13" s="274">
        <v>0.1</v>
      </c>
      <c r="AA13" s="274">
        <v>0.15</v>
      </c>
      <c r="AB13" s="274">
        <f t="shared" si="0"/>
        <v>1</v>
      </c>
      <c r="AC13" s="249"/>
      <c r="AD13" s="249"/>
      <c r="AE13" s="249"/>
      <c r="AF13" s="249"/>
      <c r="AG13" s="249"/>
      <c r="AH13" s="249"/>
      <c r="AI13" s="249"/>
      <c r="AJ13" s="249"/>
      <c r="AK13" s="249"/>
      <c r="AL13" s="253"/>
      <c r="AM13" s="253"/>
      <c r="AN13" s="253"/>
      <c r="AO13" s="254"/>
      <c r="AP13" s="256"/>
      <c r="AQ13" s="265"/>
      <c r="AR13" s="198"/>
      <c r="AS13" s="198"/>
      <c r="AT13" s="198"/>
      <c r="AU13" s="198"/>
      <c r="AV13" s="198"/>
      <c r="AW13" s="198"/>
      <c r="AX13" s="198"/>
      <c r="AY13" s="198"/>
      <c r="AZ13" s="198"/>
      <c r="BA13" s="198"/>
      <c r="BB13" s="198"/>
      <c r="BC13" s="198"/>
      <c r="BD13" s="199"/>
      <c r="BE13" s="199"/>
      <c r="BF13" s="199"/>
      <c r="BG13" s="199"/>
      <c r="BH13" s="199"/>
      <c r="BI13" s="271">
        <f>20000000000/1000000</f>
        <v>20000</v>
      </c>
      <c r="BJ13" s="272">
        <f>6800000000/1000000</f>
        <v>6800</v>
      </c>
      <c r="BK13" s="271">
        <f>BJ13+BI13</f>
        <v>26800</v>
      </c>
      <c r="BL13" s="243"/>
      <c r="BM13" s="218"/>
      <c r="BN13" s="217"/>
      <c r="BO13" s="217"/>
      <c r="BP13" s="218"/>
      <c r="BQ13" s="221"/>
      <c r="BR13" s="216"/>
      <c r="BS13" s="217"/>
      <c r="BT13" s="218"/>
      <c r="BU13" s="218"/>
      <c r="BV13" s="218"/>
      <c r="BW13" s="221"/>
      <c r="BX13" s="217"/>
      <c r="BY13" s="227"/>
      <c r="BZ13" s="228"/>
      <c r="CA13" s="232"/>
      <c r="CB13" s="229"/>
    </row>
    <row r="14" spans="1:80" ht="110.25" customHeight="1" x14ac:dyDescent="0.3">
      <c r="A14" s="210"/>
      <c r="B14" s="283"/>
      <c r="C14" s="283"/>
      <c r="D14" s="281"/>
      <c r="E14" s="241" t="s">
        <v>77</v>
      </c>
      <c r="F14" s="245" t="s">
        <v>78</v>
      </c>
      <c r="G14" s="242" t="s">
        <v>79</v>
      </c>
      <c r="H14" s="262">
        <v>0.1</v>
      </c>
      <c r="I14" s="238" t="s">
        <v>64</v>
      </c>
      <c r="J14" s="242" t="s">
        <v>65</v>
      </c>
      <c r="K14" s="239">
        <v>45292</v>
      </c>
      <c r="L14" s="239">
        <v>45657</v>
      </c>
      <c r="M14" s="242" t="s">
        <v>66</v>
      </c>
      <c r="N14" s="284"/>
      <c r="O14" s="273" t="s">
        <v>80</v>
      </c>
      <c r="P14" s="237"/>
      <c r="Q14" s="237"/>
      <c r="R14" s="237"/>
      <c r="S14" s="237"/>
      <c r="T14" s="237"/>
      <c r="U14" s="237">
        <v>1</v>
      </c>
      <c r="V14" s="237"/>
      <c r="W14" s="237"/>
      <c r="X14" s="237"/>
      <c r="Y14" s="237"/>
      <c r="Z14" s="237"/>
      <c r="AA14" s="237">
        <v>1</v>
      </c>
      <c r="AB14" s="237">
        <f t="shared" si="0"/>
        <v>2</v>
      </c>
      <c r="AC14" s="250"/>
      <c r="AD14" s="250"/>
      <c r="AE14" s="250"/>
      <c r="AF14" s="250"/>
      <c r="AG14" s="250"/>
      <c r="AH14" s="250"/>
      <c r="AI14" s="250"/>
      <c r="AJ14" s="250"/>
      <c r="AK14" s="250"/>
      <c r="AL14" s="253"/>
      <c r="AM14" s="253"/>
      <c r="AN14" s="253"/>
      <c r="AO14" s="254"/>
      <c r="AP14" s="256"/>
      <c r="AQ14" s="266"/>
      <c r="AR14" s="198"/>
      <c r="AS14" s="198"/>
      <c r="AT14" s="198"/>
      <c r="AU14" s="198"/>
      <c r="AV14" s="198"/>
      <c r="AW14" s="198"/>
      <c r="AX14" s="198"/>
      <c r="AY14" s="198"/>
      <c r="AZ14" s="198"/>
      <c r="BA14" s="198"/>
      <c r="BB14" s="198"/>
      <c r="BC14" s="198"/>
      <c r="BD14" s="199"/>
      <c r="BE14" s="199"/>
      <c r="BF14" s="199"/>
      <c r="BG14" s="199"/>
      <c r="BH14" s="199"/>
      <c r="BI14" s="271"/>
      <c r="BJ14" s="272">
        <f>20299110081/1000000</f>
        <v>20299.110080999999</v>
      </c>
      <c r="BK14" s="271">
        <f>BJ14+BI14</f>
        <v>20299.110080999999</v>
      </c>
      <c r="BL14" s="243"/>
      <c r="BM14" s="218"/>
      <c r="BN14" s="217"/>
      <c r="BO14" s="217"/>
      <c r="BP14" s="218"/>
      <c r="BQ14" s="221"/>
      <c r="BR14" s="216"/>
      <c r="BS14" s="217"/>
      <c r="BT14" s="218"/>
      <c r="BU14" s="218"/>
      <c r="BV14" s="218"/>
      <c r="BW14" s="221"/>
      <c r="BX14" s="217"/>
      <c r="BY14" s="224"/>
      <c r="BZ14" s="231"/>
      <c r="CA14" s="233"/>
      <c r="CB14" s="230"/>
    </row>
    <row r="15" spans="1:80" ht="127.5" customHeight="1" x14ac:dyDescent="0.3">
      <c r="A15" s="235"/>
      <c r="B15" s="283"/>
      <c r="C15" s="283"/>
      <c r="D15" s="282" t="s">
        <v>81</v>
      </c>
      <c r="E15" s="241" t="s">
        <v>82</v>
      </c>
      <c r="F15" s="247" t="s">
        <v>83</v>
      </c>
      <c r="G15" s="243" t="s">
        <v>84</v>
      </c>
      <c r="H15" s="262">
        <v>0.25</v>
      </c>
      <c r="I15" s="238" t="s">
        <v>64</v>
      </c>
      <c r="J15" s="242" t="s">
        <v>85</v>
      </c>
      <c r="K15" s="239">
        <v>45292</v>
      </c>
      <c r="L15" s="239">
        <v>45657</v>
      </c>
      <c r="M15" s="242" t="s">
        <v>66</v>
      </c>
      <c r="N15" s="241" t="s">
        <v>86</v>
      </c>
      <c r="O15" s="268" t="s">
        <v>87</v>
      </c>
      <c r="P15" s="237"/>
      <c r="Q15" s="237"/>
      <c r="R15" s="237">
        <v>0</v>
      </c>
      <c r="S15" s="237">
        <v>20</v>
      </c>
      <c r="T15" s="237">
        <v>10</v>
      </c>
      <c r="U15" s="237">
        <v>10</v>
      </c>
      <c r="V15" s="237">
        <v>10</v>
      </c>
      <c r="W15" s="237">
        <v>10</v>
      </c>
      <c r="X15" s="237">
        <v>10</v>
      </c>
      <c r="Y15" s="237">
        <v>10</v>
      </c>
      <c r="Z15" s="237">
        <v>10</v>
      </c>
      <c r="AA15" s="237">
        <v>22</v>
      </c>
      <c r="AB15" s="237">
        <f t="shared" si="0"/>
        <v>112</v>
      </c>
      <c r="AC15" s="250"/>
      <c r="AD15" s="250"/>
      <c r="AE15" s="250"/>
      <c r="AF15" s="250"/>
      <c r="AG15" s="250"/>
      <c r="AH15" s="250"/>
      <c r="AI15" s="250"/>
      <c r="AJ15" s="250"/>
      <c r="AK15" s="250"/>
      <c r="AL15" s="253"/>
      <c r="AM15" s="253"/>
      <c r="AN15" s="253"/>
      <c r="AO15" s="255"/>
      <c r="AP15" s="256"/>
      <c r="AQ15" s="265"/>
      <c r="AR15" s="198"/>
      <c r="AS15" s="198"/>
      <c r="AT15" s="198"/>
      <c r="AU15" s="198"/>
      <c r="AV15" s="198"/>
      <c r="AW15" s="198"/>
      <c r="AX15" s="198"/>
      <c r="AY15" s="198"/>
      <c r="AZ15" s="198"/>
      <c r="BA15" s="198"/>
      <c r="BB15" s="198"/>
      <c r="BC15" s="198"/>
      <c r="BD15" s="199"/>
      <c r="BE15" s="199"/>
      <c r="BF15" s="199"/>
      <c r="BG15" s="199"/>
      <c r="BH15" s="199"/>
      <c r="BI15" s="263">
        <f>(17694797516+5043853729)/1000000</f>
        <v>22738.651245000001</v>
      </c>
      <c r="BJ15" s="263">
        <f>(147802254277+21000000000)/1000000</f>
        <v>168802.254277</v>
      </c>
      <c r="BK15" s="271">
        <f>BJ15+BI15</f>
        <v>191540.90552199999</v>
      </c>
      <c r="BL15" s="267"/>
      <c r="BM15" s="220"/>
      <c r="BN15" s="213"/>
      <c r="BO15" s="215"/>
      <c r="BP15" s="219"/>
      <c r="BQ15" s="216"/>
      <c r="BR15" s="216"/>
      <c r="BS15" s="217"/>
      <c r="BT15" s="218"/>
      <c r="BU15" s="218"/>
      <c r="BV15" s="218"/>
      <c r="BW15" s="221"/>
      <c r="BX15" s="217"/>
      <c r="BY15" s="224"/>
      <c r="BZ15" s="231"/>
      <c r="CA15" s="233"/>
    </row>
    <row r="16" spans="1:80" ht="110.25" customHeight="1" x14ac:dyDescent="0.3">
      <c r="A16" s="210"/>
      <c r="B16" s="283"/>
      <c r="C16" s="283"/>
      <c r="D16" s="284"/>
      <c r="E16" s="241" t="s">
        <v>88</v>
      </c>
      <c r="F16" s="247" t="s">
        <v>89</v>
      </c>
      <c r="G16" s="243" t="s">
        <v>90</v>
      </c>
      <c r="H16" s="262">
        <v>0.2</v>
      </c>
      <c r="I16" s="238" t="s">
        <v>64</v>
      </c>
      <c r="J16" s="242" t="s">
        <v>65</v>
      </c>
      <c r="K16" s="239">
        <v>45292</v>
      </c>
      <c r="L16" s="239">
        <v>45657</v>
      </c>
      <c r="M16" s="242" t="s">
        <v>66</v>
      </c>
      <c r="N16" s="241" t="s">
        <v>91</v>
      </c>
      <c r="O16" s="268" t="s">
        <v>92</v>
      </c>
      <c r="P16" s="237"/>
      <c r="Q16" s="237"/>
      <c r="R16" s="237"/>
      <c r="S16" s="237"/>
      <c r="T16" s="237"/>
      <c r="U16" s="237">
        <v>17</v>
      </c>
      <c r="V16" s="237"/>
      <c r="W16" s="237"/>
      <c r="X16" s="237"/>
      <c r="Y16" s="237"/>
      <c r="Z16" s="237"/>
      <c r="AA16" s="237"/>
      <c r="AB16" s="237">
        <f t="shared" si="0"/>
        <v>17</v>
      </c>
      <c r="AC16" s="250"/>
      <c r="AD16" s="250"/>
      <c r="AE16" s="250"/>
      <c r="AF16" s="250"/>
      <c r="AG16" s="250"/>
      <c r="AH16" s="250"/>
      <c r="AI16" s="250"/>
      <c r="AJ16" s="250"/>
      <c r="AK16" s="250"/>
      <c r="AL16" s="253"/>
      <c r="AM16" s="253"/>
      <c r="AN16" s="253"/>
      <c r="AO16" s="255"/>
      <c r="AP16" s="256"/>
      <c r="AQ16" s="265"/>
      <c r="AR16" s="198"/>
      <c r="AS16" s="198"/>
      <c r="AT16" s="198"/>
      <c r="AU16" s="198"/>
      <c r="AV16" s="198"/>
      <c r="AW16" s="198"/>
      <c r="AX16" s="198"/>
      <c r="AY16" s="198"/>
      <c r="AZ16" s="198"/>
      <c r="BA16" s="198"/>
      <c r="BB16" s="198"/>
      <c r="BC16" s="198"/>
      <c r="BD16" s="199"/>
      <c r="BE16" s="199"/>
      <c r="BF16" s="199"/>
      <c r="BG16" s="199"/>
      <c r="BH16" s="199"/>
      <c r="BI16" s="263"/>
      <c r="BJ16" s="263"/>
      <c r="BK16" s="263"/>
      <c r="BL16" s="267"/>
      <c r="BM16" s="222"/>
      <c r="BN16" s="212"/>
      <c r="BO16" s="217"/>
      <c r="BP16" s="218"/>
      <c r="BQ16" s="222"/>
      <c r="BR16" s="214"/>
      <c r="BS16" s="215"/>
      <c r="BT16" s="220"/>
      <c r="BU16" s="260"/>
      <c r="BV16" s="220"/>
      <c r="BW16" s="222"/>
      <c r="BX16" s="213"/>
      <c r="BY16" s="259"/>
      <c r="BZ16" s="226"/>
      <c r="CA16" s="234"/>
    </row>
    <row r="17" spans="1:79" ht="175.5" customHeight="1" x14ac:dyDescent="0.3">
      <c r="A17" s="210"/>
      <c r="B17" s="240" t="s">
        <v>93</v>
      </c>
      <c r="C17" s="240" t="s">
        <v>94</v>
      </c>
      <c r="D17" s="241" t="s">
        <v>95</v>
      </c>
      <c r="E17" s="241" t="s">
        <v>96</v>
      </c>
      <c r="F17" s="247" t="s">
        <v>97</v>
      </c>
      <c r="G17" s="243" t="s">
        <v>98</v>
      </c>
      <c r="H17" s="262">
        <v>0.2</v>
      </c>
      <c r="I17" s="238" t="s">
        <v>64</v>
      </c>
      <c r="J17" s="242" t="s">
        <v>85</v>
      </c>
      <c r="K17" s="239">
        <v>45292</v>
      </c>
      <c r="L17" s="239">
        <v>45657</v>
      </c>
      <c r="M17" s="242" t="s">
        <v>66</v>
      </c>
      <c r="N17" s="241" t="s">
        <v>99</v>
      </c>
      <c r="O17" s="268" t="s">
        <v>100</v>
      </c>
      <c r="P17" s="237">
        <v>10</v>
      </c>
      <c r="Q17" s="237"/>
      <c r="R17" s="237"/>
      <c r="S17" s="237">
        <v>10</v>
      </c>
      <c r="T17" s="237">
        <v>10</v>
      </c>
      <c r="U17" s="237">
        <v>10</v>
      </c>
      <c r="V17" s="237">
        <v>10</v>
      </c>
      <c r="W17" s="237">
        <v>10</v>
      </c>
      <c r="X17" s="237">
        <v>10</v>
      </c>
      <c r="Y17" s="237">
        <v>10</v>
      </c>
      <c r="Z17" s="237">
        <v>10</v>
      </c>
      <c r="AA17" s="237">
        <v>4</v>
      </c>
      <c r="AB17" s="237">
        <f t="shared" si="0"/>
        <v>94</v>
      </c>
      <c r="AC17" s="250"/>
      <c r="AD17" s="250"/>
      <c r="AE17" s="251"/>
      <c r="AF17" s="250"/>
      <c r="AG17" s="250"/>
      <c r="AH17" s="250"/>
      <c r="AI17" s="250"/>
      <c r="AJ17" s="250"/>
      <c r="AK17" s="250"/>
      <c r="AL17" s="253"/>
      <c r="AM17" s="253"/>
      <c r="AN17" s="253"/>
      <c r="AO17" s="255"/>
      <c r="AP17" s="256"/>
      <c r="AQ17" s="265"/>
      <c r="AR17" s="198"/>
      <c r="AS17" s="198"/>
      <c r="AT17" s="198"/>
      <c r="AU17" s="198"/>
      <c r="AV17" s="198"/>
      <c r="AW17" s="198"/>
      <c r="AX17" s="198"/>
      <c r="AY17" s="198"/>
      <c r="AZ17" s="198"/>
      <c r="BA17" s="198"/>
      <c r="BB17" s="198"/>
      <c r="BC17" s="198"/>
      <c r="BD17" s="199"/>
      <c r="BE17" s="199"/>
      <c r="BF17" s="199"/>
      <c r="BG17" s="199"/>
      <c r="BH17" s="199"/>
      <c r="BI17" s="264"/>
      <c r="BJ17" s="264"/>
      <c r="BK17" s="264"/>
      <c r="BL17" s="243"/>
      <c r="BM17" s="221"/>
      <c r="BN17" s="217"/>
      <c r="BO17" s="216"/>
      <c r="BP17" s="217"/>
      <c r="BQ17" s="221"/>
      <c r="BR17" s="216"/>
      <c r="BS17" s="217"/>
      <c r="BT17" s="218"/>
      <c r="BU17" s="218"/>
      <c r="BV17" s="221"/>
      <c r="BW17" s="217"/>
      <c r="BX17" s="218"/>
      <c r="BY17" s="225"/>
      <c r="BZ17" s="226"/>
      <c r="CA17" s="234"/>
    </row>
    <row r="18" spans="1:79" x14ac:dyDescent="0.3">
      <c r="B18" s="340" t="s">
        <v>101</v>
      </c>
      <c r="C18" s="340"/>
      <c r="D18" s="340"/>
      <c r="E18" s="340"/>
      <c r="F18" s="340"/>
      <c r="G18" s="340"/>
      <c r="H18" s="244">
        <f>SUM(H12:H17)</f>
        <v>1</v>
      </c>
      <c r="I18" s="192"/>
      <c r="J18" s="192"/>
      <c r="K18" s="192"/>
      <c r="L18" s="192"/>
      <c r="M18" s="192"/>
      <c r="N18" s="197"/>
      <c r="O18" s="197"/>
      <c r="P18" s="197"/>
      <c r="Q18" s="197"/>
      <c r="R18" s="197"/>
      <c r="S18" s="197"/>
      <c r="T18" s="197"/>
      <c r="U18" s="197"/>
      <c r="V18" s="197"/>
      <c r="W18" s="197"/>
      <c r="X18" s="197"/>
      <c r="Y18" s="197"/>
      <c r="Z18" s="197"/>
      <c r="AA18" s="197"/>
      <c r="AB18" s="197"/>
      <c r="AC18" s="192"/>
      <c r="AD18" s="192"/>
      <c r="AE18" s="192"/>
      <c r="AF18" s="192"/>
      <c r="AG18" s="192"/>
      <c r="AH18" s="192"/>
      <c r="AI18" s="192"/>
      <c r="AJ18" s="192"/>
      <c r="AK18" s="192"/>
      <c r="AL18" s="192"/>
      <c r="AM18" s="192"/>
      <c r="AN18" s="192"/>
      <c r="AO18" s="192"/>
      <c r="AP18" s="192"/>
      <c r="AQ18" s="192"/>
      <c r="AR18" s="193"/>
      <c r="AS18" s="193"/>
      <c r="AT18" s="193"/>
      <c r="AU18" s="193"/>
      <c r="AV18" s="193"/>
      <c r="AW18" s="193"/>
      <c r="AX18" s="193"/>
      <c r="AY18" s="193"/>
      <c r="AZ18" s="193"/>
      <c r="BA18" s="193"/>
      <c r="BB18" s="193"/>
      <c r="BC18" s="193"/>
      <c r="BD18" s="194" t="e">
        <f>SUM(#REF!)</f>
        <v>#REF!</v>
      </c>
      <c r="BE18" s="194" t="e">
        <f>SUM(#REF!)</f>
        <v>#REF!</v>
      </c>
      <c r="BF18" s="194"/>
      <c r="BG18" s="194"/>
      <c r="BH18" s="192"/>
      <c r="BI18" s="269">
        <f>SUM(BI12:BI17)</f>
        <v>65003.445460000003</v>
      </c>
      <c r="BJ18" s="269">
        <f>SUM(BJ12:BJ17)</f>
        <v>303000</v>
      </c>
      <c r="BK18" s="269">
        <f>SUM(BK12:BK17)</f>
        <v>368003.44545999996</v>
      </c>
      <c r="BL18" s="192"/>
      <c r="BM18" s="195">
        <f t="shared" ref="BM18:BZ18" si="1">SUM(BM12:BM17)</f>
        <v>0</v>
      </c>
      <c r="BN18" s="195">
        <f t="shared" si="1"/>
        <v>0</v>
      </c>
      <c r="BO18" s="195">
        <f t="shared" si="1"/>
        <v>0</v>
      </c>
      <c r="BP18" s="195">
        <f t="shared" si="1"/>
        <v>0</v>
      </c>
      <c r="BQ18" s="195">
        <f t="shared" si="1"/>
        <v>0</v>
      </c>
      <c r="BR18" s="195">
        <f t="shared" si="1"/>
        <v>0</v>
      </c>
      <c r="BS18" s="195">
        <f t="shared" si="1"/>
        <v>0</v>
      </c>
      <c r="BT18" s="195">
        <f t="shared" si="1"/>
        <v>0</v>
      </c>
      <c r="BU18" s="195">
        <f t="shared" si="1"/>
        <v>0</v>
      </c>
      <c r="BV18" s="195">
        <f t="shared" si="1"/>
        <v>0</v>
      </c>
      <c r="BW18" s="195">
        <f t="shared" si="1"/>
        <v>0</v>
      </c>
      <c r="BX18" s="195">
        <f t="shared" si="1"/>
        <v>0</v>
      </c>
      <c r="BY18" s="195">
        <f t="shared" si="1"/>
        <v>0</v>
      </c>
      <c r="BZ18" s="195">
        <f t="shared" si="1"/>
        <v>0</v>
      </c>
      <c r="CA18" s="192"/>
    </row>
    <row r="20" spans="1:79" x14ac:dyDescent="0.3">
      <c r="A20" s="196"/>
      <c r="B20" s="196"/>
      <c r="C20" s="196"/>
      <c r="D20" s="196"/>
    </row>
    <row r="21" spans="1:79" x14ac:dyDescent="0.3">
      <c r="A21" s="196"/>
      <c r="B21" s="339" t="s">
        <v>102</v>
      </c>
      <c r="C21" s="339"/>
      <c r="D21" s="339"/>
      <c r="E21" s="339"/>
    </row>
    <row r="22" spans="1:79" x14ac:dyDescent="0.3">
      <c r="A22" s="196"/>
      <c r="B22" s="339"/>
      <c r="C22" s="339"/>
      <c r="D22" s="339"/>
      <c r="E22" s="339"/>
    </row>
    <row r="23" spans="1:79" x14ac:dyDescent="0.3">
      <c r="A23" s="196"/>
      <c r="B23" s="474" t="s">
        <v>450</v>
      </c>
      <c r="C23" s="474"/>
      <c r="D23" s="338" t="s">
        <v>103</v>
      </c>
      <c r="E23" s="338"/>
    </row>
    <row r="24" spans="1:79" ht="51.75" customHeight="1" x14ac:dyDescent="0.3">
      <c r="A24" s="196"/>
      <c r="B24" s="337" t="s">
        <v>104</v>
      </c>
      <c r="C24" s="337"/>
      <c r="D24" s="338" t="s">
        <v>451</v>
      </c>
      <c r="E24" s="338"/>
    </row>
    <row r="25" spans="1:79" x14ac:dyDescent="0.3">
      <c r="A25" s="196"/>
      <c r="B25" s="196"/>
      <c r="C25" s="196"/>
      <c r="D25" s="196"/>
    </row>
    <row r="26" spans="1:79" x14ac:dyDescent="0.3">
      <c r="A26" s="196"/>
      <c r="B26" s="196"/>
      <c r="C26" s="196"/>
      <c r="D26" s="196"/>
    </row>
    <row r="27" spans="1:79" x14ac:dyDescent="0.3">
      <c r="A27" s="196"/>
      <c r="B27" s="196"/>
      <c r="C27" s="196"/>
      <c r="D27" s="196"/>
    </row>
    <row r="28" spans="1:79" x14ac:dyDescent="0.3">
      <c r="A28" s="196"/>
      <c r="B28" s="196"/>
      <c r="C28" s="196"/>
      <c r="D28" s="196"/>
    </row>
    <row r="29" spans="1:79" x14ac:dyDescent="0.3">
      <c r="A29" s="196"/>
      <c r="B29" s="196"/>
      <c r="C29" s="196"/>
      <c r="D29" s="196"/>
    </row>
  </sheetData>
  <mergeCells count="52">
    <mergeCell ref="B18:G18"/>
    <mergeCell ref="B21:E22"/>
    <mergeCell ref="B23:C23"/>
    <mergeCell ref="D23:E23"/>
    <mergeCell ref="B24:C24"/>
    <mergeCell ref="D24:E24"/>
    <mergeCell ref="BT1:CA3"/>
    <mergeCell ref="E2:BS2"/>
    <mergeCell ref="E1:BS1"/>
    <mergeCell ref="A4:BH4"/>
    <mergeCell ref="A5:D5"/>
    <mergeCell ref="E5:K5"/>
    <mergeCell ref="L5:CA6"/>
    <mergeCell ref="A6:D6"/>
    <mergeCell ref="E6:K6"/>
    <mergeCell ref="A1:D3"/>
    <mergeCell ref="E3:M3"/>
    <mergeCell ref="AC3:AN3"/>
    <mergeCell ref="AO3:AT3"/>
    <mergeCell ref="AU3:BS3"/>
    <mergeCell ref="A7:BH7"/>
    <mergeCell ref="A10:A11"/>
    <mergeCell ref="B10:B11"/>
    <mergeCell ref="C10:C11"/>
    <mergeCell ref="D10:D11"/>
    <mergeCell ref="E10:E11"/>
    <mergeCell ref="A8:CA8"/>
    <mergeCell ref="BL9:CA9"/>
    <mergeCell ref="A9:BH9"/>
    <mergeCell ref="BD10:BD11"/>
    <mergeCell ref="BE10:BE11"/>
    <mergeCell ref="BH10:BH11"/>
    <mergeCell ref="BM10:BX10"/>
    <mergeCell ref="BY10:BY11"/>
    <mergeCell ref="BZ10:BZ11"/>
    <mergeCell ref="CA10:CA11"/>
    <mergeCell ref="BL10:BL11"/>
    <mergeCell ref="AC10:AO10"/>
    <mergeCell ref="AP10:AP11"/>
    <mergeCell ref="AQ10:AQ11"/>
    <mergeCell ref="AR10:BC10"/>
    <mergeCell ref="BI10:BI11"/>
    <mergeCell ref="BJ10:BJ11"/>
    <mergeCell ref="BK10:BK11"/>
    <mergeCell ref="BF10:BF11"/>
    <mergeCell ref="BG10:BG11"/>
    <mergeCell ref="F10:AA10"/>
    <mergeCell ref="D13:D14"/>
    <mergeCell ref="B12:B16"/>
    <mergeCell ref="C13:C16"/>
    <mergeCell ref="N13:N14"/>
    <mergeCell ref="D15:D16"/>
  </mergeCells>
  <pageMargins left="0.70866141732283472" right="0.70866141732283472" top="0.74803149606299213" bottom="0.74803149606299213" header="0.31496062992125984" footer="0.31496062992125984"/>
  <pageSetup scale="33" fitToWidth="3" fitToHeight="0" orientation="landscape" r:id="rId1"/>
  <headerFooter>
    <oddFooter>&amp;C&amp;"Arial,Normal"&amp;9FM-PS-DE-03.V4
Publicado: 13-09-2023&amp;R&amp;G</oddFooter>
  </headerFooter>
  <colBreaks count="2" manualBreakCount="2">
    <brk id="28" max="24" man="1"/>
    <brk id="64" max="24" man="1"/>
  </colBreaks>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INSTRUCTIVO!$B$183:$B$185</xm:f>
          </x14:formula1>
          <xm:sqref>I12:I17</xm:sqref>
        </x14:dataValidation>
        <x14:dataValidation type="list" allowBlank="1" showInputMessage="1" showErrorMessage="1" xr:uid="{00000000-0002-0000-0000-000001000000}">
          <x14:formula1>
            <xm:f>INSTRUCTIVO!$B$188:$B$192</xm:f>
          </x14:formula1>
          <xm:sqref>J12:J17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94"/>
  <sheetViews>
    <sheetView zoomScale="115" zoomScaleNormal="115" workbookViewId="0">
      <selection activeCell="B45" sqref="B45:D45"/>
    </sheetView>
  </sheetViews>
  <sheetFormatPr baseColWidth="10" defaultColWidth="11.42578125" defaultRowHeight="13.5" x14ac:dyDescent="0.25"/>
  <cols>
    <col min="1" max="1" width="1" style="180" customWidth="1"/>
    <col min="2" max="3" width="12.5703125" style="180" customWidth="1"/>
    <col min="4" max="4" width="16.42578125" style="180" customWidth="1"/>
    <col min="5" max="10" width="20.5703125" style="180" customWidth="1"/>
    <col min="11" max="11" width="32.5703125" style="180" customWidth="1"/>
    <col min="12" max="12" width="1" style="180" customWidth="1"/>
    <col min="13" max="16384" width="11.42578125" style="180"/>
  </cols>
  <sheetData>
    <row r="1" spans="2:11" ht="6" customHeight="1" thickBot="1" x14ac:dyDescent="0.3"/>
    <row r="2" spans="2:11" ht="26.25" customHeight="1" thickBot="1" x14ac:dyDescent="0.3">
      <c r="B2" s="344" t="s">
        <v>105</v>
      </c>
      <c r="C2" s="345"/>
      <c r="D2" s="345"/>
      <c r="E2" s="345"/>
      <c r="F2" s="345"/>
      <c r="G2" s="345"/>
      <c r="H2" s="345"/>
      <c r="I2" s="345"/>
      <c r="J2" s="345"/>
      <c r="K2" s="346"/>
    </row>
    <row r="3" spans="2:11" ht="7.5" customHeight="1" thickBot="1" x14ac:dyDescent="0.3"/>
    <row r="4" spans="2:11" ht="21" customHeight="1" thickBot="1" x14ac:dyDescent="0.3">
      <c r="B4" s="347" t="s">
        <v>106</v>
      </c>
      <c r="C4" s="348"/>
      <c r="D4" s="348"/>
      <c r="E4" s="349" t="s">
        <v>107</v>
      </c>
      <c r="F4" s="349"/>
      <c r="G4" s="349"/>
      <c r="H4" s="349"/>
      <c r="I4" s="349"/>
      <c r="J4" s="349"/>
      <c r="K4" s="350"/>
    </row>
    <row r="5" spans="2:11" ht="7.5" customHeight="1" thickBot="1" x14ac:dyDescent="0.3">
      <c r="B5" s="187"/>
      <c r="C5" s="187"/>
      <c r="D5" s="187"/>
      <c r="E5" s="187"/>
      <c r="F5" s="187"/>
      <c r="G5" s="187"/>
      <c r="H5" s="187"/>
      <c r="I5" s="187"/>
      <c r="J5" s="187"/>
      <c r="K5" s="187"/>
    </row>
    <row r="6" spans="2:11" ht="21" customHeight="1" thickBot="1" x14ac:dyDescent="0.3">
      <c r="B6" s="347" t="s">
        <v>108</v>
      </c>
      <c r="C6" s="348"/>
      <c r="D6" s="348"/>
      <c r="E6" s="351" t="s">
        <v>109</v>
      </c>
      <c r="F6" s="351"/>
      <c r="G6" s="351"/>
      <c r="H6" s="351"/>
      <c r="I6" s="351"/>
      <c r="J6" s="351"/>
      <c r="K6" s="352"/>
    </row>
    <row r="7" spans="2:11" ht="7.5" customHeight="1" thickBot="1" x14ac:dyDescent="0.3">
      <c r="B7" s="187"/>
      <c r="C7" s="187"/>
      <c r="D7" s="187"/>
      <c r="E7" s="187"/>
      <c r="F7" s="187"/>
      <c r="G7" s="187"/>
      <c r="H7" s="187"/>
      <c r="I7" s="187"/>
      <c r="J7" s="187"/>
      <c r="K7" s="187"/>
    </row>
    <row r="8" spans="2:11" ht="22.35" customHeight="1" thickBot="1" x14ac:dyDescent="0.3">
      <c r="B8" s="341" t="s">
        <v>110</v>
      </c>
      <c r="C8" s="342"/>
      <c r="D8" s="342"/>
      <c r="E8" s="342"/>
      <c r="F8" s="342"/>
      <c r="G8" s="342"/>
      <c r="H8" s="342"/>
      <c r="I8" s="342"/>
      <c r="J8" s="342"/>
      <c r="K8" s="343"/>
    </row>
    <row r="9" spans="2:11" ht="7.5" customHeight="1" thickBot="1" x14ac:dyDescent="0.3"/>
    <row r="10" spans="2:11" ht="21" customHeight="1" thickBot="1" x14ac:dyDescent="0.3">
      <c r="B10" s="344" t="s">
        <v>111</v>
      </c>
      <c r="C10" s="345"/>
      <c r="D10" s="345"/>
      <c r="E10" s="345"/>
      <c r="F10" s="345"/>
      <c r="G10" s="345"/>
      <c r="H10" s="345"/>
      <c r="I10" s="345"/>
      <c r="J10" s="345"/>
      <c r="K10" s="346"/>
    </row>
    <row r="11" spans="2:11" ht="20.25" customHeight="1" thickBot="1" x14ac:dyDescent="0.3">
      <c r="B11" s="359" t="s">
        <v>112</v>
      </c>
      <c r="C11" s="360"/>
      <c r="D11" s="360"/>
      <c r="E11" s="360"/>
      <c r="F11" s="360"/>
      <c r="G11" s="360"/>
      <c r="H11" s="360"/>
      <c r="I11" s="360"/>
      <c r="J11" s="360"/>
      <c r="K11" s="361"/>
    </row>
    <row r="12" spans="2:11" ht="20.25" customHeight="1" thickBot="1" x14ac:dyDescent="0.3">
      <c r="B12" s="362" t="s">
        <v>113</v>
      </c>
      <c r="C12" s="363"/>
      <c r="D12" s="363"/>
      <c r="E12" s="363" t="s">
        <v>114</v>
      </c>
      <c r="F12" s="363"/>
      <c r="G12" s="363"/>
      <c r="H12" s="363"/>
      <c r="I12" s="363"/>
      <c r="J12" s="363"/>
      <c r="K12" s="188" t="s">
        <v>115</v>
      </c>
    </row>
    <row r="13" spans="2:11" ht="17.25" customHeight="1" x14ac:dyDescent="0.25">
      <c r="B13" s="364" t="s">
        <v>116</v>
      </c>
      <c r="C13" s="365"/>
      <c r="D13" s="365"/>
      <c r="E13" s="366" t="s">
        <v>117</v>
      </c>
      <c r="F13" s="366"/>
      <c r="G13" s="366"/>
      <c r="H13" s="366"/>
      <c r="I13" s="366"/>
      <c r="J13" s="366"/>
      <c r="K13" s="181" t="s">
        <v>118</v>
      </c>
    </row>
    <row r="14" spans="2:11" ht="17.25" customHeight="1" x14ac:dyDescent="0.25">
      <c r="B14" s="353" t="s">
        <v>119</v>
      </c>
      <c r="C14" s="354"/>
      <c r="D14" s="354"/>
      <c r="E14" s="355" t="s">
        <v>120</v>
      </c>
      <c r="F14" s="355"/>
      <c r="G14" s="355"/>
      <c r="H14" s="355"/>
      <c r="I14" s="355"/>
      <c r="J14" s="355"/>
      <c r="K14" s="183" t="s">
        <v>121</v>
      </c>
    </row>
    <row r="15" spans="2:11" ht="7.5" customHeight="1" thickBot="1" x14ac:dyDescent="0.3"/>
    <row r="16" spans="2:11" ht="19.5" customHeight="1" thickBot="1" x14ac:dyDescent="0.3">
      <c r="B16" s="344" t="s">
        <v>122</v>
      </c>
      <c r="C16" s="345"/>
      <c r="D16" s="345"/>
      <c r="E16" s="345"/>
      <c r="F16" s="345"/>
      <c r="G16" s="345"/>
      <c r="H16" s="345"/>
      <c r="I16" s="345"/>
      <c r="J16" s="345"/>
      <c r="K16" s="346"/>
    </row>
    <row r="17" spans="2:11" ht="21" customHeight="1" thickBot="1" x14ac:dyDescent="0.3">
      <c r="B17" s="359" t="s">
        <v>112</v>
      </c>
      <c r="C17" s="360"/>
      <c r="D17" s="360"/>
      <c r="E17" s="360"/>
      <c r="F17" s="360"/>
      <c r="G17" s="360"/>
      <c r="H17" s="360"/>
      <c r="I17" s="360"/>
      <c r="J17" s="360"/>
      <c r="K17" s="361"/>
    </row>
    <row r="18" spans="2:11" ht="21" customHeight="1" x14ac:dyDescent="0.25">
      <c r="B18" s="370" t="s">
        <v>113</v>
      </c>
      <c r="C18" s="371"/>
      <c r="D18" s="371"/>
      <c r="E18" s="371" t="s">
        <v>114</v>
      </c>
      <c r="F18" s="371"/>
      <c r="G18" s="371"/>
      <c r="H18" s="371"/>
      <c r="I18" s="371"/>
      <c r="J18" s="371"/>
      <c r="K18" s="189" t="s">
        <v>115</v>
      </c>
    </row>
    <row r="19" spans="2:11" ht="33" customHeight="1" x14ac:dyDescent="0.25">
      <c r="B19" s="356" t="s">
        <v>123</v>
      </c>
      <c r="C19" s="357"/>
      <c r="D19" s="357"/>
      <c r="E19" s="372" t="s">
        <v>124</v>
      </c>
      <c r="F19" s="372"/>
      <c r="G19" s="372"/>
      <c r="H19" s="372"/>
      <c r="I19" s="372"/>
      <c r="J19" s="372"/>
      <c r="K19" s="182" t="s">
        <v>125</v>
      </c>
    </row>
    <row r="20" spans="2:11" ht="33" customHeight="1" x14ac:dyDescent="0.25">
      <c r="B20" s="356" t="s">
        <v>126</v>
      </c>
      <c r="C20" s="357"/>
      <c r="D20" s="357"/>
      <c r="E20" s="358" t="s">
        <v>127</v>
      </c>
      <c r="F20" s="358"/>
      <c r="G20" s="358"/>
      <c r="H20" s="358"/>
      <c r="I20" s="358"/>
      <c r="J20" s="358"/>
      <c r="K20" s="181" t="s">
        <v>125</v>
      </c>
    </row>
    <row r="21" spans="2:11" ht="33" customHeight="1" x14ac:dyDescent="0.25">
      <c r="B21" s="356" t="s">
        <v>128</v>
      </c>
      <c r="C21" s="357"/>
      <c r="D21" s="357"/>
      <c r="E21" s="373" t="s">
        <v>129</v>
      </c>
      <c r="F21" s="358"/>
      <c r="G21" s="358"/>
      <c r="H21" s="358"/>
      <c r="I21" s="358"/>
      <c r="J21" s="358"/>
      <c r="K21" s="181" t="s">
        <v>125</v>
      </c>
    </row>
    <row r="22" spans="2:11" ht="81" customHeight="1" x14ac:dyDescent="0.25">
      <c r="B22" s="356" t="s">
        <v>130</v>
      </c>
      <c r="C22" s="357"/>
      <c r="D22" s="357"/>
      <c r="E22" s="373" t="s">
        <v>131</v>
      </c>
      <c r="F22" s="373"/>
      <c r="G22" s="373"/>
      <c r="H22" s="373"/>
      <c r="I22" s="373"/>
      <c r="J22" s="373"/>
      <c r="K22" s="203" t="s">
        <v>132</v>
      </c>
    </row>
    <row r="23" spans="2:11" ht="33" customHeight="1" x14ac:dyDescent="0.25">
      <c r="B23" s="377" t="s">
        <v>16</v>
      </c>
      <c r="C23" s="378"/>
      <c r="D23" s="378"/>
      <c r="E23" s="373" t="s">
        <v>133</v>
      </c>
      <c r="F23" s="358"/>
      <c r="G23" s="358"/>
      <c r="H23" s="358"/>
      <c r="I23" s="358"/>
      <c r="J23" s="358"/>
      <c r="K23" s="182" t="s">
        <v>134</v>
      </c>
    </row>
    <row r="24" spans="2:11" ht="33" customHeight="1" x14ac:dyDescent="0.25">
      <c r="B24" s="384" t="s">
        <v>34</v>
      </c>
      <c r="C24" s="385"/>
      <c r="D24" s="385"/>
      <c r="E24" s="373" t="s">
        <v>135</v>
      </c>
      <c r="F24" s="373"/>
      <c r="G24" s="373"/>
      <c r="H24" s="373"/>
      <c r="I24" s="373"/>
      <c r="J24" s="373"/>
      <c r="K24" s="182" t="s">
        <v>136</v>
      </c>
    </row>
    <row r="25" spans="2:11" ht="33" customHeight="1" x14ac:dyDescent="0.25">
      <c r="B25" s="384" t="s">
        <v>35</v>
      </c>
      <c r="C25" s="385"/>
      <c r="D25" s="385"/>
      <c r="E25" s="373" t="s">
        <v>137</v>
      </c>
      <c r="F25" s="358"/>
      <c r="G25" s="358"/>
      <c r="H25" s="358"/>
      <c r="I25" s="358"/>
      <c r="J25" s="358"/>
      <c r="K25" s="203" t="s">
        <v>138</v>
      </c>
    </row>
    <row r="26" spans="2:11" ht="56.45" customHeight="1" x14ac:dyDescent="0.25">
      <c r="B26" s="384" t="s">
        <v>36</v>
      </c>
      <c r="C26" s="385"/>
      <c r="D26" s="385"/>
      <c r="E26" s="373" t="s">
        <v>139</v>
      </c>
      <c r="F26" s="358"/>
      <c r="G26" s="358"/>
      <c r="H26" s="358"/>
      <c r="I26" s="358"/>
      <c r="J26" s="358"/>
      <c r="K26" s="182" t="s">
        <v>140</v>
      </c>
    </row>
    <row r="27" spans="2:11" ht="33" customHeight="1" x14ac:dyDescent="0.25">
      <c r="B27" s="384" t="s">
        <v>37</v>
      </c>
      <c r="C27" s="385"/>
      <c r="D27" s="385"/>
      <c r="E27" s="373" t="s">
        <v>141</v>
      </c>
      <c r="F27" s="358"/>
      <c r="G27" s="358"/>
      <c r="H27" s="358"/>
      <c r="I27" s="358"/>
      <c r="J27" s="358"/>
      <c r="K27" s="182" t="s">
        <v>118</v>
      </c>
    </row>
    <row r="28" spans="2:11" ht="33" customHeight="1" x14ac:dyDescent="0.25">
      <c r="B28" s="384" t="s">
        <v>38</v>
      </c>
      <c r="C28" s="385"/>
      <c r="D28" s="385"/>
      <c r="E28" s="373" t="s">
        <v>142</v>
      </c>
      <c r="F28" s="373"/>
      <c r="G28" s="373"/>
      <c r="H28" s="373"/>
      <c r="I28" s="373"/>
      <c r="J28" s="373"/>
      <c r="K28" s="184" t="s">
        <v>143</v>
      </c>
    </row>
    <row r="29" spans="2:11" ht="33" customHeight="1" x14ac:dyDescent="0.25">
      <c r="B29" s="384" t="s">
        <v>39</v>
      </c>
      <c r="C29" s="385"/>
      <c r="D29" s="385"/>
      <c r="E29" s="373" t="s">
        <v>144</v>
      </c>
      <c r="F29" s="373"/>
      <c r="G29" s="373"/>
      <c r="H29" s="373"/>
      <c r="I29" s="373"/>
      <c r="J29" s="373"/>
      <c r="K29" s="184" t="s">
        <v>145</v>
      </c>
    </row>
    <row r="30" spans="2:11" ht="33" customHeight="1" x14ac:dyDescent="0.25">
      <c r="B30" s="384" t="s">
        <v>40</v>
      </c>
      <c r="C30" s="385"/>
      <c r="D30" s="385"/>
      <c r="E30" s="373" t="s">
        <v>146</v>
      </c>
      <c r="F30" s="373"/>
      <c r="G30" s="373"/>
      <c r="H30" s="373"/>
      <c r="I30" s="373"/>
      <c r="J30" s="373"/>
      <c r="K30" s="184" t="s">
        <v>145</v>
      </c>
    </row>
    <row r="31" spans="2:11" ht="33" customHeight="1" x14ac:dyDescent="0.25">
      <c r="B31" s="384" t="s">
        <v>41</v>
      </c>
      <c r="C31" s="385"/>
      <c r="D31" s="385"/>
      <c r="E31" s="373" t="s">
        <v>147</v>
      </c>
      <c r="F31" s="373"/>
      <c r="G31" s="373"/>
      <c r="H31" s="373"/>
      <c r="I31" s="373"/>
      <c r="J31" s="373"/>
      <c r="K31" s="181" t="s">
        <v>125</v>
      </c>
    </row>
    <row r="32" spans="2:11" ht="33" customHeight="1" x14ac:dyDescent="0.25">
      <c r="B32" s="384" t="s">
        <v>42</v>
      </c>
      <c r="C32" s="385"/>
      <c r="D32" s="385"/>
      <c r="E32" s="373" t="s">
        <v>148</v>
      </c>
      <c r="F32" s="373"/>
      <c r="G32" s="373"/>
      <c r="H32" s="373"/>
      <c r="I32" s="373"/>
      <c r="J32" s="373"/>
      <c r="K32" s="181" t="s">
        <v>125</v>
      </c>
    </row>
    <row r="33" spans="2:11" ht="44.25" customHeight="1" x14ac:dyDescent="0.25">
      <c r="B33" s="384" t="s">
        <v>43</v>
      </c>
      <c r="C33" s="385"/>
      <c r="D33" s="385"/>
      <c r="E33" s="372" t="s">
        <v>149</v>
      </c>
      <c r="F33" s="372"/>
      <c r="G33" s="372"/>
      <c r="H33" s="372"/>
      <c r="I33" s="372"/>
      <c r="J33" s="372"/>
      <c r="K33" s="181" t="s">
        <v>125</v>
      </c>
    </row>
    <row r="34" spans="2:11" ht="33" customHeight="1" x14ac:dyDescent="0.25">
      <c r="B34" s="386" t="s">
        <v>17</v>
      </c>
      <c r="C34" s="387"/>
      <c r="D34" s="387"/>
      <c r="E34" s="358" t="s">
        <v>150</v>
      </c>
      <c r="F34" s="358"/>
      <c r="G34" s="358"/>
      <c r="H34" s="358"/>
      <c r="I34" s="358"/>
      <c r="J34" s="358"/>
      <c r="K34" s="182" t="s">
        <v>134</v>
      </c>
    </row>
    <row r="35" spans="2:11" ht="33" customHeight="1" x14ac:dyDescent="0.25">
      <c r="B35" s="388" t="s">
        <v>151</v>
      </c>
      <c r="C35" s="389"/>
      <c r="D35" s="390"/>
      <c r="E35" s="391" t="s">
        <v>152</v>
      </c>
      <c r="F35" s="392"/>
      <c r="G35" s="392"/>
      <c r="H35" s="392"/>
      <c r="I35" s="392"/>
      <c r="J35" s="393"/>
      <c r="K35" s="186" t="s">
        <v>153</v>
      </c>
    </row>
    <row r="36" spans="2:11" ht="33" customHeight="1" x14ac:dyDescent="0.25">
      <c r="B36" s="386" t="s">
        <v>18</v>
      </c>
      <c r="C36" s="387"/>
      <c r="D36" s="387"/>
      <c r="E36" s="358" t="s">
        <v>154</v>
      </c>
      <c r="F36" s="358"/>
      <c r="G36" s="358"/>
      <c r="H36" s="358"/>
      <c r="I36" s="358"/>
      <c r="J36" s="358"/>
      <c r="K36" s="181" t="s">
        <v>125</v>
      </c>
    </row>
    <row r="37" spans="2:11" ht="33" customHeight="1" x14ac:dyDescent="0.25">
      <c r="B37" s="386" t="s">
        <v>155</v>
      </c>
      <c r="C37" s="387"/>
      <c r="D37" s="387"/>
      <c r="E37" s="373" t="s">
        <v>148</v>
      </c>
      <c r="F37" s="358"/>
      <c r="G37" s="358"/>
      <c r="H37" s="358"/>
      <c r="I37" s="358"/>
      <c r="J37" s="358"/>
      <c r="K37" s="181" t="s">
        <v>125</v>
      </c>
    </row>
    <row r="38" spans="2:11" ht="33" customHeight="1" x14ac:dyDescent="0.25">
      <c r="B38" s="356" t="s">
        <v>20</v>
      </c>
      <c r="C38" s="357"/>
      <c r="D38" s="357"/>
      <c r="E38" s="374" t="s">
        <v>156</v>
      </c>
      <c r="F38" s="374"/>
      <c r="G38" s="374"/>
      <c r="H38" s="374"/>
      <c r="I38" s="374"/>
      <c r="J38" s="374"/>
      <c r="K38" s="182" t="s">
        <v>157</v>
      </c>
    </row>
    <row r="39" spans="2:11" ht="33" customHeight="1" x14ac:dyDescent="0.25">
      <c r="B39" s="375" t="s">
        <v>158</v>
      </c>
      <c r="C39" s="376"/>
      <c r="D39" s="376"/>
      <c r="E39" s="374" t="s">
        <v>159</v>
      </c>
      <c r="F39" s="374"/>
      <c r="G39" s="374"/>
      <c r="H39" s="374"/>
      <c r="I39" s="374"/>
      <c r="J39" s="374"/>
      <c r="K39" s="182" t="s">
        <v>157</v>
      </c>
    </row>
    <row r="40" spans="2:11" ht="33" customHeight="1" x14ac:dyDescent="0.25">
      <c r="B40" s="375" t="s">
        <v>160</v>
      </c>
      <c r="C40" s="376"/>
      <c r="D40" s="376"/>
      <c r="E40" s="374" t="s">
        <v>161</v>
      </c>
      <c r="F40" s="374"/>
      <c r="G40" s="374"/>
      <c r="H40" s="374"/>
      <c r="I40" s="374"/>
      <c r="J40" s="374"/>
      <c r="K40" s="182" t="s">
        <v>157</v>
      </c>
    </row>
    <row r="41" spans="2:11" ht="33" customHeight="1" thickBot="1" x14ac:dyDescent="0.3">
      <c r="B41" s="375" t="s">
        <v>162</v>
      </c>
      <c r="C41" s="376"/>
      <c r="D41" s="376"/>
      <c r="E41" s="374" t="s">
        <v>163</v>
      </c>
      <c r="F41" s="374"/>
      <c r="G41" s="374"/>
      <c r="H41" s="374"/>
      <c r="I41" s="374"/>
      <c r="J41" s="374"/>
      <c r="K41" s="182" t="s">
        <v>157</v>
      </c>
    </row>
    <row r="42" spans="2:11" ht="33" customHeight="1" thickBot="1" x14ac:dyDescent="0.3">
      <c r="B42" s="381" t="s">
        <v>164</v>
      </c>
      <c r="C42" s="382"/>
      <c r="D42" s="382"/>
      <c r="E42" s="382"/>
      <c r="F42" s="382"/>
      <c r="G42" s="382"/>
      <c r="H42" s="382"/>
      <c r="I42" s="382"/>
      <c r="J42" s="382"/>
      <c r="K42" s="383"/>
    </row>
    <row r="43" spans="2:11" ht="33" customHeight="1" thickBot="1" x14ac:dyDescent="0.3">
      <c r="B43" s="359" t="s">
        <v>112</v>
      </c>
      <c r="C43" s="360"/>
      <c r="D43" s="360"/>
      <c r="E43" s="360"/>
      <c r="F43" s="360"/>
      <c r="G43" s="360"/>
      <c r="H43" s="360"/>
      <c r="I43" s="360"/>
      <c r="J43" s="360"/>
      <c r="K43" s="361"/>
    </row>
    <row r="44" spans="2:11" ht="26.1" customHeight="1" x14ac:dyDescent="0.25">
      <c r="B44" s="370" t="s">
        <v>113</v>
      </c>
      <c r="C44" s="371"/>
      <c r="D44" s="371"/>
      <c r="E44" s="371" t="s">
        <v>114</v>
      </c>
      <c r="F44" s="371"/>
      <c r="G44" s="371"/>
      <c r="H44" s="371"/>
      <c r="I44" s="371"/>
      <c r="J44" s="371"/>
      <c r="K44" s="189" t="s">
        <v>115</v>
      </c>
    </row>
    <row r="45" spans="2:11" ht="33" customHeight="1" x14ac:dyDescent="0.25">
      <c r="B45" s="377" t="s">
        <v>165</v>
      </c>
      <c r="C45" s="378"/>
      <c r="D45" s="378"/>
      <c r="E45" s="358" t="s">
        <v>166</v>
      </c>
      <c r="F45" s="358"/>
      <c r="G45" s="358"/>
      <c r="H45" s="358"/>
      <c r="I45" s="358"/>
      <c r="J45" s="358"/>
      <c r="K45" s="184" t="s">
        <v>167</v>
      </c>
    </row>
    <row r="46" spans="2:11" ht="33" customHeight="1" x14ac:dyDescent="0.25">
      <c r="B46" s="379" t="s">
        <v>168</v>
      </c>
      <c r="C46" s="380"/>
      <c r="D46" s="380"/>
      <c r="E46" s="374" t="s">
        <v>169</v>
      </c>
      <c r="F46" s="374"/>
      <c r="G46" s="374"/>
      <c r="H46" s="374"/>
      <c r="I46" s="374"/>
      <c r="J46" s="374"/>
      <c r="K46" s="182" t="s">
        <v>118</v>
      </c>
    </row>
    <row r="47" spans="2:11" ht="33" customHeight="1" x14ac:dyDescent="0.25">
      <c r="B47" s="353" t="s">
        <v>170</v>
      </c>
      <c r="C47" s="354"/>
      <c r="D47" s="354"/>
      <c r="E47" s="374" t="s">
        <v>171</v>
      </c>
      <c r="F47" s="374"/>
      <c r="G47" s="374"/>
      <c r="H47" s="374"/>
      <c r="I47" s="374"/>
      <c r="J47" s="374"/>
      <c r="K47" s="182" t="s">
        <v>172</v>
      </c>
    </row>
    <row r="48" spans="2:11" ht="33" customHeight="1" x14ac:dyDescent="0.25">
      <c r="B48" s="353" t="s">
        <v>173</v>
      </c>
      <c r="C48" s="354"/>
      <c r="D48" s="354"/>
      <c r="E48" s="374" t="s">
        <v>174</v>
      </c>
      <c r="F48" s="374"/>
      <c r="G48" s="374"/>
      <c r="H48" s="374"/>
      <c r="I48" s="374"/>
      <c r="J48" s="374"/>
      <c r="K48" s="182" t="s">
        <v>175</v>
      </c>
    </row>
    <row r="49" spans="2:11" ht="33" customHeight="1" x14ac:dyDescent="0.25">
      <c r="B49" s="353" t="s">
        <v>176</v>
      </c>
      <c r="C49" s="354"/>
      <c r="D49" s="354"/>
      <c r="E49" s="374" t="s">
        <v>177</v>
      </c>
      <c r="F49" s="374"/>
      <c r="G49" s="374"/>
      <c r="H49" s="374"/>
      <c r="I49" s="374"/>
      <c r="J49" s="374"/>
      <c r="K49" s="182" t="s">
        <v>175</v>
      </c>
    </row>
    <row r="50" spans="2:11" ht="33" customHeight="1" x14ac:dyDescent="0.25">
      <c r="B50" s="353" t="s">
        <v>178</v>
      </c>
      <c r="C50" s="354"/>
      <c r="D50" s="354"/>
      <c r="E50" s="374" t="s">
        <v>179</v>
      </c>
      <c r="F50" s="374"/>
      <c r="G50" s="374"/>
      <c r="H50" s="374"/>
      <c r="I50" s="374"/>
      <c r="J50" s="374"/>
      <c r="K50" s="182" t="s">
        <v>180</v>
      </c>
    </row>
    <row r="51" spans="2:11" ht="12" customHeight="1" thickBot="1" x14ac:dyDescent="0.3">
      <c r="B51" s="367"/>
      <c r="C51" s="368"/>
      <c r="D51" s="368"/>
      <c r="E51" s="369"/>
      <c r="F51" s="369"/>
      <c r="G51" s="369"/>
      <c r="H51" s="369"/>
      <c r="I51" s="369"/>
      <c r="J51" s="369"/>
      <c r="K51" s="185"/>
    </row>
    <row r="180" spans="2:2" ht="16.5" x14ac:dyDescent="0.3">
      <c r="B180" s="196"/>
    </row>
    <row r="181" spans="2:2" ht="16.5" x14ac:dyDescent="0.3">
      <c r="B181" s="196"/>
    </row>
    <row r="182" spans="2:2" x14ac:dyDescent="0.25">
      <c r="B182" s="204" t="s">
        <v>181</v>
      </c>
    </row>
    <row r="183" spans="2:2" x14ac:dyDescent="0.25">
      <c r="B183" s="204" t="s">
        <v>64</v>
      </c>
    </row>
    <row r="184" spans="2:2" x14ac:dyDescent="0.25">
      <c r="B184" s="204" t="s">
        <v>74</v>
      </c>
    </row>
    <row r="185" spans="2:2" x14ac:dyDescent="0.25">
      <c r="B185" s="204" t="s">
        <v>182</v>
      </c>
    </row>
    <row r="186" spans="2:2" x14ac:dyDescent="0.25">
      <c r="B186" s="204"/>
    </row>
    <row r="187" spans="2:2" x14ac:dyDescent="0.25">
      <c r="B187" s="204" t="s">
        <v>38</v>
      </c>
    </row>
    <row r="188" spans="2:2" x14ac:dyDescent="0.25">
      <c r="B188" s="204" t="s">
        <v>75</v>
      </c>
    </row>
    <row r="189" spans="2:2" x14ac:dyDescent="0.25">
      <c r="B189" s="204" t="s">
        <v>183</v>
      </c>
    </row>
    <row r="190" spans="2:2" x14ac:dyDescent="0.25">
      <c r="B190" s="204" t="s">
        <v>85</v>
      </c>
    </row>
    <row r="191" spans="2:2" x14ac:dyDescent="0.25">
      <c r="B191" s="204" t="s">
        <v>65</v>
      </c>
    </row>
    <row r="192" spans="2:2" x14ac:dyDescent="0.25">
      <c r="B192" s="204" t="s">
        <v>184</v>
      </c>
    </row>
    <row r="193" spans="2:2" x14ac:dyDescent="0.25">
      <c r="B193" s="205"/>
    </row>
    <row r="194" spans="2:2" x14ac:dyDescent="0.25">
      <c r="B194" s="205"/>
    </row>
  </sheetData>
  <mergeCells count="82">
    <mergeCell ref="B35:D35"/>
    <mergeCell ref="E35:J35"/>
    <mergeCell ref="B36:D36"/>
    <mergeCell ref="E36:J36"/>
    <mergeCell ref="B39:D39"/>
    <mergeCell ref="E39:J39"/>
    <mergeCell ref="B37:D37"/>
    <mergeCell ref="E37:J37"/>
    <mergeCell ref="B38:D38"/>
    <mergeCell ref="E38:J38"/>
    <mergeCell ref="B30:D30"/>
    <mergeCell ref="E30:J30"/>
    <mergeCell ref="B31:D31"/>
    <mergeCell ref="E31:J31"/>
    <mergeCell ref="B34:D34"/>
    <mergeCell ref="E34:J34"/>
    <mergeCell ref="B33:D33"/>
    <mergeCell ref="E33:J33"/>
    <mergeCell ref="B32:D32"/>
    <mergeCell ref="E32:J32"/>
    <mergeCell ref="B22:D22"/>
    <mergeCell ref="E22:J22"/>
    <mergeCell ref="B23:D23"/>
    <mergeCell ref="E23:J23"/>
    <mergeCell ref="B24:D24"/>
    <mergeCell ref="E24:J24"/>
    <mergeCell ref="B29:D29"/>
    <mergeCell ref="E29:J29"/>
    <mergeCell ref="B28:D28"/>
    <mergeCell ref="E28:J28"/>
    <mergeCell ref="E25:J25"/>
    <mergeCell ref="B26:D26"/>
    <mergeCell ref="E26:J26"/>
    <mergeCell ref="B27:D27"/>
    <mergeCell ref="E27:J27"/>
    <mergeCell ref="B25:D25"/>
    <mergeCell ref="E40:J40"/>
    <mergeCell ref="B41:D41"/>
    <mergeCell ref="E41:J41"/>
    <mergeCell ref="B46:D46"/>
    <mergeCell ref="E46:J46"/>
    <mergeCell ref="B42:K42"/>
    <mergeCell ref="B43:K43"/>
    <mergeCell ref="B44:D44"/>
    <mergeCell ref="E44:J44"/>
    <mergeCell ref="E47:J47"/>
    <mergeCell ref="B48:D48"/>
    <mergeCell ref="E48:J48"/>
    <mergeCell ref="B45:D45"/>
    <mergeCell ref="E45:J45"/>
    <mergeCell ref="B51:D51"/>
    <mergeCell ref="E51:J51"/>
    <mergeCell ref="B16:K16"/>
    <mergeCell ref="B17:K17"/>
    <mergeCell ref="B18:D18"/>
    <mergeCell ref="E18:J18"/>
    <mergeCell ref="B19:D19"/>
    <mergeCell ref="E19:J19"/>
    <mergeCell ref="B21:D21"/>
    <mergeCell ref="E21:J21"/>
    <mergeCell ref="B49:D49"/>
    <mergeCell ref="E49:J49"/>
    <mergeCell ref="B50:D50"/>
    <mergeCell ref="E50:J50"/>
    <mergeCell ref="B40:D40"/>
    <mergeCell ref="B47:D47"/>
    <mergeCell ref="B14:D14"/>
    <mergeCell ref="E14:J14"/>
    <mergeCell ref="B20:D20"/>
    <mergeCell ref="E20:J20"/>
    <mergeCell ref="B10:K10"/>
    <mergeCell ref="B11:K11"/>
    <mergeCell ref="B12:D12"/>
    <mergeCell ref="E12:J12"/>
    <mergeCell ref="B13:D13"/>
    <mergeCell ref="E13:J13"/>
    <mergeCell ref="B8:K8"/>
    <mergeCell ref="B2:K2"/>
    <mergeCell ref="B4:D4"/>
    <mergeCell ref="E4:K4"/>
    <mergeCell ref="B6:D6"/>
    <mergeCell ref="E6:K6"/>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ColWidth="11.42578125" defaultRowHeight="15" x14ac:dyDescent="0.25"/>
  <cols>
    <col min="1" max="1" width="3.5703125" customWidth="1"/>
    <col min="2" max="2" width="33" customWidth="1"/>
    <col min="3" max="3" width="18.5703125" customWidth="1"/>
    <col min="4" max="4" width="17.42578125" customWidth="1"/>
    <col min="5" max="5" width="23.5703125" customWidth="1"/>
    <col min="6" max="6" width="28.42578125" style="162" customWidth="1"/>
    <col min="7" max="7" width="20.42578125" style="158" customWidth="1"/>
    <col min="8" max="9" width="31.42578125" customWidth="1"/>
    <col min="10" max="10" width="16" customWidth="1"/>
    <col min="11" max="11" width="18.5703125" customWidth="1"/>
    <col min="12" max="12" width="70.42578125" customWidth="1"/>
    <col min="13" max="13" width="35.42578125" customWidth="1"/>
    <col min="14" max="14" width="26.42578125" bestFit="1" customWidth="1"/>
    <col min="15" max="16" width="16" customWidth="1"/>
    <col min="17" max="17" width="19.42578125" customWidth="1"/>
    <col min="18" max="18" width="25.42578125" customWidth="1"/>
    <col min="19" max="19" width="18.5703125" customWidth="1"/>
    <col min="20" max="20" width="19.5703125" style="160" customWidth="1"/>
    <col min="21" max="21" width="8.5703125" customWidth="1"/>
    <col min="22" max="23" width="8.42578125" customWidth="1"/>
    <col min="24" max="24" width="7" customWidth="1"/>
    <col min="25" max="26" width="8.42578125" customWidth="1"/>
    <col min="27" max="27" width="7.85546875" customWidth="1"/>
    <col min="28" max="28" width="7.140625" customWidth="1"/>
    <col min="29" max="29" width="7.42578125" customWidth="1"/>
    <col min="30" max="30" width="6.42578125" customWidth="1"/>
    <col min="31" max="31" width="7.85546875" customWidth="1"/>
    <col min="32" max="32" width="7.5703125" customWidth="1"/>
    <col min="33" max="33" width="17.42578125" style="161" customWidth="1"/>
    <col min="34" max="34" width="24.85546875" customWidth="1"/>
    <col min="35" max="35" width="22" customWidth="1"/>
    <col min="36" max="39" width="7.42578125" style="161" customWidth="1"/>
    <col min="40" max="47" width="7.42578125" customWidth="1"/>
    <col min="48" max="48" width="10.42578125" customWidth="1"/>
    <col min="49" max="49" width="17.140625" customWidth="1"/>
    <col min="50" max="50" width="15.5703125" style="160" customWidth="1"/>
    <col min="51" max="62" width="7.5703125" customWidth="1"/>
    <col min="63" max="63" width="18.42578125" customWidth="1"/>
    <col min="64" max="64" width="23" customWidth="1"/>
    <col min="65" max="76" width="7.42578125" customWidth="1"/>
    <col min="77" max="77" width="10.42578125" customWidth="1"/>
    <col min="78" max="78" width="17.140625" customWidth="1"/>
  </cols>
  <sheetData>
    <row r="1" spans="1:78" ht="36.75" customHeight="1" x14ac:dyDescent="0.25">
      <c r="A1" s="441"/>
      <c r="B1" s="441"/>
      <c r="C1" s="441"/>
      <c r="D1" s="441"/>
      <c r="E1" s="316" t="s">
        <v>0</v>
      </c>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c r="AZ1" s="317"/>
      <c r="BA1" s="317"/>
      <c r="BB1" s="317"/>
      <c r="BC1" s="317"/>
      <c r="BD1" s="317"/>
      <c r="BE1" s="317"/>
      <c r="BF1" s="317"/>
      <c r="BG1" s="317"/>
      <c r="BH1" s="317"/>
      <c r="BI1" s="317"/>
      <c r="BJ1" s="317"/>
      <c r="BK1" s="317"/>
      <c r="BL1" s="317"/>
      <c r="BM1" s="317"/>
      <c r="BN1" s="317"/>
      <c r="BO1" s="317"/>
      <c r="BP1" s="317"/>
      <c r="BQ1" s="317"/>
      <c r="BR1" s="317"/>
      <c r="BS1" s="318"/>
      <c r="BT1" s="443"/>
      <c r="BU1" s="444"/>
      <c r="BV1" s="444"/>
      <c r="BW1" s="444"/>
      <c r="BX1" s="444"/>
      <c r="BY1" s="444"/>
      <c r="BZ1" s="445"/>
    </row>
    <row r="2" spans="1:78" ht="24" customHeight="1" x14ac:dyDescent="0.25">
      <c r="A2" s="441"/>
      <c r="B2" s="441"/>
      <c r="C2" s="441"/>
      <c r="D2" s="441"/>
      <c r="E2" s="316" t="s">
        <v>1</v>
      </c>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c r="AZ2" s="317"/>
      <c r="BA2" s="317"/>
      <c r="BB2" s="317"/>
      <c r="BC2" s="317"/>
      <c r="BD2" s="317"/>
      <c r="BE2" s="317"/>
      <c r="BF2" s="317"/>
      <c r="BG2" s="317"/>
      <c r="BH2" s="317"/>
      <c r="BI2" s="317"/>
      <c r="BJ2" s="317"/>
      <c r="BK2" s="317"/>
      <c r="BL2" s="317"/>
      <c r="BM2" s="317"/>
      <c r="BN2" s="317"/>
      <c r="BO2" s="317"/>
      <c r="BP2" s="317"/>
      <c r="BQ2" s="317"/>
      <c r="BR2" s="317"/>
      <c r="BS2" s="318"/>
      <c r="BT2" s="446"/>
      <c r="BU2" s="447"/>
      <c r="BV2" s="447"/>
      <c r="BW2" s="447"/>
      <c r="BX2" s="447"/>
      <c r="BY2" s="447"/>
      <c r="BZ2" s="448"/>
    </row>
    <row r="3" spans="1:78" ht="20.25" customHeight="1" thickBot="1" x14ac:dyDescent="0.3">
      <c r="A3" s="442"/>
      <c r="B3" s="442"/>
      <c r="C3" s="442"/>
      <c r="D3" s="442"/>
      <c r="E3" s="452" t="s">
        <v>2</v>
      </c>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5"/>
      <c r="AI3" s="5"/>
      <c r="AJ3" s="335"/>
      <c r="AK3" s="335"/>
      <c r="AL3" s="335"/>
      <c r="AM3" s="335"/>
      <c r="AN3" s="335"/>
      <c r="AO3" s="335"/>
      <c r="AP3" s="335"/>
      <c r="AQ3" s="335"/>
      <c r="AR3" s="335"/>
      <c r="AS3" s="335"/>
      <c r="AT3" s="335"/>
      <c r="AU3" s="335"/>
      <c r="AV3" s="335"/>
      <c r="AW3" s="335"/>
      <c r="AX3" s="335"/>
      <c r="AY3" s="335"/>
      <c r="AZ3" s="335"/>
      <c r="BA3" s="335"/>
      <c r="BB3" s="335"/>
      <c r="BC3" s="336"/>
      <c r="BD3" s="334" t="s">
        <v>4</v>
      </c>
      <c r="BE3" s="335"/>
      <c r="BF3" s="335"/>
      <c r="BG3" s="335"/>
      <c r="BH3" s="335"/>
      <c r="BI3" s="335"/>
      <c r="BJ3" s="336"/>
      <c r="BK3" s="334" t="s">
        <v>185</v>
      </c>
      <c r="BL3" s="335"/>
      <c r="BM3" s="335"/>
      <c r="BN3" s="335"/>
      <c r="BO3" s="335"/>
      <c r="BP3" s="335"/>
      <c r="BQ3" s="335"/>
      <c r="BR3" s="335"/>
      <c r="BS3" s="336"/>
      <c r="BT3" s="449"/>
      <c r="BU3" s="450"/>
      <c r="BV3" s="450"/>
      <c r="BW3" s="450"/>
      <c r="BX3" s="450"/>
      <c r="BY3" s="450"/>
      <c r="BZ3" s="451"/>
    </row>
    <row r="4" spans="1:78" ht="20.25" customHeight="1" thickTop="1" x14ac:dyDescent="0.25">
      <c r="A4" s="440"/>
      <c r="B4" s="440"/>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0"/>
      <c r="AS4" s="440"/>
      <c r="AT4" s="440"/>
      <c r="AU4" s="440"/>
      <c r="AV4" s="440"/>
      <c r="AW4" s="440"/>
      <c r="AX4" s="440"/>
      <c r="AY4" s="440"/>
      <c r="AZ4" s="440"/>
      <c r="BA4" s="440"/>
      <c r="BB4" s="440"/>
      <c r="BC4" s="440"/>
      <c r="BD4" s="440"/>
      <c r="BE4" s="440"/>
      <c r="BF4" s="440"/>
      <c r="BG4" s="440"/>
      <c r="BH4" s="440"/>
      <c r="BI4" s="440"/>
      <c r="BJ4" s="440"/>
      <c r="BK4" s="440"/>
      <c r="BL4" s="440"/>
      <c r="BM4" s="440"/>
      <c r="BN4" s="440"/>
      <c r="BO4" s="440"/>
      <c r="BP4" s="440"/>
      <c r="BQ4" s="440"/>
      <c r="BR4" s="440"/>
      <c r="BS4" s="440"/>
      <c r="BT4" s="440"/>
      <c r="BU4" s="440"/>
      <c r="BV4" s="440"/>
      <c r="BW4" s="440"/>
      <c r="BX4" s="440"/>
      <c r="BY4" s="440"/>
      <c r="BZ4" s="440"/>
    </row>
    <row r="5" spans="1:78" ht="34.5" customHeight="1" x14ac:dyDescent="0.25">
      <c r="A5" s="454" t="s">
        <v>186</v>
      </c>
      <c r="B5" s="454"/>
      <c r="C5" s="454"/>
      <c r="D5" s="454"/>
      <c r="E5" s="455" t="s">
        <v>187</v>
      </c>
      <c r="F5" s="455"/>
      <c r="G5" s="455"/>
      <c r="H5" s="455"/>
      <c r="I5" s="455"/>
      <c r="J5" s="455"/>
      <c r="K5" s="455"/>
      <c r="L5" s="455"/>
      <c r="M5" s="455"/>
      <c r="N5" s="455"/>
      <c r="O5" s="455"/>
      <c r="P5" s="455"/>
      <c r="Q5" s="455"/>
      <c r="R5" s="455"/>
      <c r="S5" s="455"/>
      <c r="T5" s="455"/>
      <c r="U5" s="455"/>
      <c r="V5" s="455"/>
      <c r="W5" s="455"/>
      <c r="X5" s="455"/>
      <c r="Y5" s="455"/>
      <c r="Z5" s="455"/>
      <c r="AA5" s="455"/>
      <c r="AB5" s="455"/>
      <c r="AC5" s="455"/>
      <c r="AD5" s="455"/>
      <c r="AE5" s="455"/>
      <c r="AF5" s="455"/>
      <c r="AG5" s="455"/>
      <c r="AH5" s="455"/>
      <c r="AI5" s="455"/>
      <c r="AJ5" s="455"/>
      <c r="AK5" s="455"/>
      <c r="AL5" s="455"/>
      <c r="AM5" s="455"/>
      <c r="AN5" s="455"/>
      <c r="AO5" s="455"/>
      <c r="AP5" s="455"/>
      <c r="AQ5" s="455"/>
      <c r="AR5" s="455"/>
      <c r="AS5" s="455"/>
      <c r="AT5" s="455"/>
      <c r="AU5" s="455"/>
      <c r="AV5" s="455"/>
      <c r="AW5" s="455"/>
      <c r="AX5" s="455"/>
      <c r="AY5" s="455"/>
      <c r="AZ5" s="455"/>
      <c r="BA5" s="455"/>
      <c r="BB5" s="455"/>
      <c r="BC5" s="455"/>
      <c r="BD5" s="455"/>
      <c r="BE5" s="455"/>
      <c r="BF5" s="455"/>
      <c r="BG5" s="455"/>
      <c r="BH5" s="455"/>
      <c r="BI5" s="455"/>
      <c r="BJ5" s="455"/>
      <c r="BK5" s="455"/>
      <c r="BL5" s="455"/>
      <c r="BM5" s="455"/>
      <c r="BN5" s="455"/>
      <c r="BO5" s="455"/>
      <c r="BP5" s="455"/>
      <c r="BQ5" s="455"/>
      <c r="BR5" s="455"/>
      <c r="BS5" s="455"/>
      <c r="BT5" s="455"/>
      <c r="BU5" s="455"/>
      <c r="BV5" s="455"/>
      <c r="BW5" s="455"/>
      <c r="BX5" s="455"/>
      <c r="BY5" s="455"/>
      <c r="BZ5" s="456"/>
    </row>
    <row r="6" spans="1:78" ht="34.5" customHeight="1" x14ac:dyDescent="0.25">
      <c r="A6" s="457" t="s">
        <v>8</v>
      </c>
      <c r="B6" s="458"/>
      <c r="C6" s="458"/>
      <c r="D6" s="459"/>
      <c r="E6" s="460">
        <v>2020</v>
      </c>
      <c r="F6" s="460"/>
      <c r="G6" s="460"/>
      <c r="H6" s="460"/>
      <c r="I6" s="460"/>
      <c r="J6" s="460"/>
      <c r="K6" s="460"/>
      <c r="L6" s="460"/>
      <c r="M6" s="460"/>
      <c r="N6" s="460"/>
      <c r="O6" s="460"/>
      <c r="P6" s="460"/>
      <c r="Q6" s="460"/>
      <c r="R6" s="460"/>
      <c r="S6" s="460"/>
      <c r="T6" s="460"/>
      <c r="U6" s="460"/>
      <c r="V6" s="460"/>
      <c r="W6" s="460"/>
      <c r="X6" s="460"/>
      <c r="Y6" s="460"/>
      <c r="Z6" s="460"/>
      <c r="AA6" s="460"/>
      <c r="AB6" s="460"/>
      <c r="AC6" s="460"/>
      <c r="AD6" s="460"/>
      <c r="AE6" s="460"/>
      <c r="AF6" s="460"/>
      <c r="AG6" s="460"/>
      <c r="AH6" s="460"/>
      <c r="AI6" s="460"/>
      <c r="AJ6" s="460"/>
      <c r="AK6" s="460"/>
      <c r="AL6" s="460"/>
      <c r="AM6" s="460"/>
      <c r="AN6" s="460"/>
      <c r="AO6" s="460"/>
      <c r="AP6" s="460"/>
      <c r="AQ6" s="460"/>
      <c r="AR6" s="460"/>
      <c r="AS6" s="460"/>
      <c r="AT6" s="460"/>
      <c r="AU6" s="460"/>
      <c r="AV6" s="460"/>
      <c r="AW6" s="460"/>
      <c r="AX6" s="460"/>
      <c r="AY6" s="460"/>
      <c r="AZ6" s="460"/>
      <c r="BA6" s="460"/>
      <c r="BB6" s="460"/>
      <c r="BC6" s="460"/>
      <c r="BD6" s="460"/>
      <c r="BE6" s="460"/>
      <c r="BF6" s="460"/>
      <c r="BG6" s="460"/>
      <c r="BH6" s="460"/>
      <c r="BI6" s="460"/>
      <c r="BJ6" s="460"/>
      <c r="BK6" s="460"/>
      <c r="BL6" s="460"/>
      <c r="BM6" s="460"/>
      <c r="BN6" s="460"/>
      <c r="BO6" s="460"/>
      <c r="BP6" s="460"/>
      <c r="BQ6" s="460"/>
      <c r="BR6" s="460"/>
      <c r="BS6" s="460"/>
      <c r="BT6" s="460"/>
      <c r="BU6" s="460"/>
      <c r="BV6" s="460"/>
      <c r="BW6" s="460"/>
      <c r="BX6" s="460"/>
      <c r="BY6" s="460"/>
      <c r="BZ6" s="461"/>
    </row>
    <row r="7" spans="1:78" ht="15" customHeight="1" thickBot="1" x14ac:dyDescent="0.3">
      <c r="A7" s="440"/>
      <c r="B7" s="440"/>
      <c r="C7" s="440"/>
      <c r="D7" s="440"/>
      <c r="E7" s="440"/>
      <c r="F7" s="440"/>
      <c r="G7" s="440"/>
      <c r="H7" s="440"/>
      <c r="I7" s="440"/>
      <c r="J7" s="440"/>
      <c r="K7" s="440"/>
      <c r="L7" s="440"/>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0"/>
      <c r="AN7" s="440"/>
      <c r="AO7" s="440"/>
      <c r="AP7" s="440"/>
      <c r="AQ7" s="440"/>
      <c r="AR7" s="440"/>
      <c r="AS7" s="440"/>
      <c r="AT7" s="440"/>
      <c r="AU7" s="440"/>
      <c r="AV7" s="440"/>
      <c r="AW7" s="440"/>
      <c r="AX7" s="440"/>
      <c r="AY7" s="440"/>
      <c r="AZ7" s="440"/>
      <c r="BA7" s="440"/>
      <c r="BB7" s="440"/>
      <c r="BC7" s="440"/>
      <c r="BD7" s="440"/>
      <c r="BE7" s="440"/>
      <c r="BF7" s="440"/>
      <c r="BG7" s="440"/>
      <c r="BH7" s="440"/>
      <c r="BI7" s="440"/>
      <c r="BJ7" s="440"/>
      <c r="BK7" s="440"/>
      <c r="BL7" s="440"/>
      <c r="BM7" s="440"/>
      <c r="BN7" s="440"/>
      <c r="BO7" s="440"/>
      <c r="BP7" s="440"/>
      <c r="BQ7" s="440"/>
      <c r="BR7" s="440"/>
      <c r="BS7" s="440"/>
      <c r="BT7" s="440"/>
      <c r="BU7" s="440"/>
      <c r="BV7" s="440"/>
      <c r="BW7" s="440"/>
      <c r="BX7" s="440"/>
      <c r="BY7" s="440"/>
      <c r="BZ7" s="440"/>
    </row>
    <row r="8" spans="1:78" ht="40.5" customHeight="1" x14ac:dyDescent="0.25">
      <c r="A8" s="418" t="s">
        <v>188</v>
      </c>
      <c r="B8" s="419"/>
      <c r="C8" s="419"/>
      <c r="D8" s="419"/>
      <c r="E8" s="419"/>
      <c r="F8" s="419"/>
      <c r="G8" s="419"/>
      <c r="H8" s="419"/>
      <c r="I8" s="419"/>
      <c r="J8" s="419"/>
      <c r="K8" s="419"/>
      <c r="L8" s="419"/>
      <c r="M8" s="419"/>
      <c r="N8" s="419"/>
      <c r="O8" s="419"/>
      <c r="P8" s="419"/>
      <c r="Q8" s="419"/>
      <c r="R8" s="419"/>
      <c r="S8" s="420"/>
      <c r="T8" s="10"/>
      <c r="U8" s="421" t="s">
        <v>189</v>
      </c>
      <c r="V8" s="422"/>
      <c r="W8" s="422"/>
      <c r="X8" s="422"/>
      <c r="Y8" s="422"/>
      <c r="Z8" s="422"/>
      <c r="AA8" s="422"/>
      <c r="AB8" s="422"/>
      <c r="AC8" s="422"/>
      <c r="AD8" s="422"/>
      <c r="AE8" s="422"/>
      <c r="AF8" s="422"/>
      <c r="AG8" s="422"/>
      <c r="AH8" s="422"/>
      <c r="AI8" s="422"/>
      <c r="AJ8" s="422"/>
      <c r="AK8" s="422"/>
      <c r="AL8" s="422"/>
      <c r="AM8" s="422"/>
      <c r="AN8" s="422"/>
      <c r="AO8" s="422"/>
      <c r="AP8" s="422"/>
      <c r="AQ8" s="422"/>
      <c r="AR8" s="422"/>
      <c r="AS8" s="422"/>
      <c r="AT8" s="422"/>
      <c r="AU8" s="422"/>
      <c r="AV8" s="422"/>
      <c r="AW8" s="423"/>
      <c r="AX8" s="10"/>
      <c r="AY8" s="424" t="s">
        <v>190</v>
      </c>
      <c r="AZ8" s="425"/>
      <c r="BA8" s="425"/>
      <c r="BB8" s="425"/>
      <c r="BC8" s="425"/>
      <c r="BD8" s="425"/>
      <c r="BE8" s="425"/>
      <c r="BF8" s="425"/>
      <c r="BG8" s="425"/>
      <c r="BH8" s="425"/>
      <c r="BI8" s="425"/>
      <c r="BJ8" s="425"/>
      <c r="BK8" s="425"/>
      <c r="BL8" s="425"/>
      <c r="BM8" s="425"/>
      <c r="BN8" s="425"/>
      <c r="BO8" s="425"/>
      <c r="BP8" s="425"/>
      <c r="BQ8" s="425"/>
      <c r="BR8" s="425"/>
      <c r="BS8" s="425"/>
      <c r="BT8" s="425"/>
      <c r="BU8" s="425"/>
      <c r="BV8" s="425"/>
      <c r="BW8" s="425"/>
      <c r="BX8" s="425"/>
      <c r="BY8" s="425"/>
      <c r="BZ8" s="426"/>
    </row>
    <row r="9" spans="1:78" s="13" customFormat="1" ht="52.5" customHeight="1" x14ac:dyDescent="0.2">
      <c r="A9" s="427" t="s">
        <v>11</v>
      </c>
      <c r="B9" s="428" t="s">
        <v>191</v>
      </c>
      <c r="C9" s="428" t="s">
        <v>192</v>
      </c>
      <c r="D9" s="428" t="s">
        <v>14</v>
      </c>
      <c r="E9" s="428" t="s">
        <v>15</v>
      </c>
      <c r="F9" s="429" t="s">
        <v>193</v>
      </c>
      <c r="G9" s="430"/>
      <c r="H9" s="430"/>
      <c r="I9" s="430"/>
      <c r="J9" s="430"/>
      <c r="K9" s="430"/>
      <c r="L9" s="430"/>
      <c r="M9" s="11"/>
      <c r="N9" s="11"/>
      <c r="O9" s="11"/>
      <c r="P9" s="11"/>
      <c r="Q9" s="9" t="s">
        <v>194</v>
      </c>
      <c r="R9" s="429" t="s">
        <v>195</v>
      </c>
      <c r="S9" s="430"/>
      <c r="T9" s="12"/>
      <c r="U9" s="433" t="s">
        <v>196</v>
      </c>
      <c r="V9" s="434"/>
      <c r="W9" s="434"/>
      <c r="X9" s="434"/>
      <c r="Y9" s="434"/>
      <c r="Z9" s="434"/>
      <c r="AA9" s="434"/>
      <c r="AB9" s="434"/>
      <c r="AC9" s="434"/>
      <c r="AD9" s="434"/>
      <c r="AE9" s="434"/>
      <c r="AF9" s="434"/>
      <c r="AG9" s="435"/>
      <c r="AH9" s="436" t="s">
        <v>197</v>
      </c>
      <c r="AI9" s="436" t="s">
        <v>198</v>
      </c>
      <c r="AJ9" s="438" t="s">
        <v>199</v>
      </c>
      <c r="AK9" s="438"/>
      <c r="AL9" s="438"/>
      <c r="AM9" s="438"/>
      <c r="AN9" s="438"/>
      <c r="AO9" s="438"/>
      <c r="AP9" s="438"/>
      <c r="AQ9" s="438"/>
      <c r="AR9" s="438"/>
      <c r="AS9" s="438"/>
      <c r="AT9" s="438"/>
      <c r="AU9" s="439"/>
      <c r="AV9" s="436" t="s">
        <v>200</v>
      </c>
      <c r="AW9" s="409" t="s">
        <v>201</v>
      </c>
      <c r="AX9" s="12"/>
      <c r="AY9" s="411" t="s">
        <v>202</v>
      </c>
      <c r="AZ9" s="412"/>
      <c r="BA9" s="412"/>
      <c r="BB9" s="412"/>
      <c r="BC9" s="412"/>
      <c r="BD9" s="412"/>
      <c r="BE9" s="412"/>
      <c r="BF9" s="412"/>
      <c r="BG9" s="412"/>
      <c r="BH9" s="412"/>
      <c r="BI9" s="412"/>
      <c r="BJ9" s="413"/>
      <c r="BK9" s="414" t="s">
        <v>203</v>
      </c>
      <c r="BL9" s="416" t="s">
        <v>204</v>
      </c>
      <c r="BM9" s="412" t="s">
        <v>205</v>
      </c>
      <c r="BN9" s="412"/>
      <c r="BO9" s="412"/>
      <c r="BP9" s="412"/>
      <c r="BQ9" s="412"/>
      <c r="BR9" s="412"/>
      <c r="BS9" s="412"/>
      <c r="BT9" s="412"/>
      <c r="BU9" s="412"/>
      <c r="BV9" s="412"/>
      <c r="BW9" s="412"/>
      <c r="BX9" s="413"/>
      <c r="BY9" s="401" t="s">
        <v>206</v>
      </c>
      <c r="BZ9" s="431" t="s">
        <v>207</v>
      </c>
    </row>
    <row r="10" spans="1:78" s="13" customFormat="1" ht="86.25" customHeight="1" thickBot="1" x14ac:dyDescent="0.25">
      <c r="A10" s="427"/>
      <c r="B10" s="428"/>
      <c r="C10" s="428"/>
      <c r="D10" s="428"/>
      <c r="E10" s="428"/>
      <c r="F10" s="14" t="s">
        <v>34</v>
      </c>
      <c r="G10" s="15" t="s">
        <v>208</v>
      </c>
      <c r="H10" s="15" t="s">
        <v>209</v>
      </c>
      <c r="I10" s="15" t="s">
        <v>210</v>
      </c>
      <c r="J10" s="16" t="s">
        <v>211</v>
      </c>
      <c r="K10" s="16" t="s">
        <v>212</v>
      </c>
      <c r="L10" s="15" t="s">
        <v>213</v>
      </c>
      <c r="M10" s="17" t="s">
        <v>214</v>
      </c>
      <c r="N10" s="15" t="s">
        <v>215</v>
      </c>
      <c r="O10" s="16" t="s">
        <v>216</v>
      </c>
      <c r="P10" s="16" t="s">
        <v>217</v>
      </c>
      <c r="Q10" s="16" t="s">
        <v>218</v>
      </c>
      <c r="R10" s="16" t="s">
        <v>219</v>
      </c>
      <c r="S10" s="18" t="s">
        <v>220</v>
      </c>
      <c r="T10" s="19"/>
      <c r="U10" s="20" t="s">
        <v>44</v>
      </c>
      <c r="V10" s="20" t="s">
        <v>45</v>
      </c>
      <c r="W10" s="20" t="s">
        <v>46</v>
      </c>
      <c r="X10" s="20" t="s">
        <v>47</v>
      </c>
      <c r="Y10" s="21" t="s">
        <v>48</v>
      </c>
      <c r="Z10" s="21" t="s">
        <v>49</v>
      </c>
      <c r="AA10" s="21" t="s">
        <v>50</v>
      </c>
      <c r="AB10" s="21" t="s">
        <v>51</v>
      </c>
      <c r="AC10" s="21" t="s">
        <v>52</v>
      </c>
      <c r="AD10" s="21" t="s">
        <v>53</v>
      </c>
      <c r="AE10" s="21" t="s">
        <v>54</v>
      </c>
      <c r="AF10" s="22" t="s">
        <v>55</v>
      </c>
      <c r="AG10" s="23" t="s">
        <v>221</v>
      </c>
      <c r="AH10" s="437"/>
      <c r="AI10" s="437"/>
      <c r="AJ10" s="24" t="s">
        <v>44</v>
      </c>
      <c r="AK10" s="25" t="s">
        <v>45</v>
      </c>
      <c r="AL10" s="25" t="s">
        <v>46</v>
      </c>
      <c r="AM10" s="25" t="s">
        <v>47</v>
      </c>
      <c r="AN10" s="21" t="s">
        <v>48</v>
      </c>
      <c r="AO10" s="21" t="s">
        <v>49</v>
      </c>
      <c r="AP10" s="21" t="s">
        <v>50</v>
      </c>
      <c r="AQ10" s="21" t="s">
        <v>51</v>
      </c>
      <c r="AR10" s="21" t="s">
        <v>52</v>
      </c>
      <c r="AS10" s="21" t="s">
        <v>53</v>
      </c>
      <c r="AT10" s="21" t="s">
        <v>54</v>
      </c>
      <c r="AU10" s="21" t="s">
        <v>55</v>
      </c>
      <c r="AV10" s="437"/>
      <c r="AW10" s="410"/>
      <c r="AX10" s="26"/>
      <c r="AY10" s="22" t="s">
        <v>44</v>
      </c>
      <c r="AZ10" s="22" t="s">
        <v>45</v>
      </c>
      <c r="BA10" s="22" t="s">
        <v>46</v>
      </c>
      <c r="BB10" s="22" t="s">
        <v>47</v>
      </c>
      <c r="BC10" s="22" t="s">
        <v>48</v>
      </c>
      <c r="BD10" s="22" t="s">
        <v>49</v>
      </c>
      <c r="BE10" s="22" t="s">
        <v>50</v>
      </c>
      <c r="BF10" s="22" t="s">
        <v>51</v>
      </c>
      <c r="BG10" s="22" t="s">
        <v>52</v>
      </c>
      <c r="BH10" s="22" t="s">
        <v>53</v>
      </c>
      <c r="BI10" s="22" t="s">
        <v>54</v>
      </c>
      <c r="BJ10" s="22" t="s">
        <v>55</v>
      </c>
      <c r="BK10" s="415"/>
      <c r="BL10" s="417"/>
      <c r="BM10" s="22" t="s">
        <v>44</v>
      </c>
      <c r="BN10" s="22" t="s">
        <v>45</v>
      </c>
      <c r="BO10" s="22" t="s">
        <v>46</v>
      </c>
      <c r="BP10" s="22" t="s">
        <v>47</v>
      </c>
      <c r="BQ10" s="22" t="s">
        <v>48</v>
      </c>
      <c r="BR10" s="22" t="s">
        <v>49</v>
      </c>
      <c r="BS10" s="22" t="s">
        <v>50</v>
      </c>
      <c r="BT10" s="22" t="s">
        <v>51</v>
      </c>
      <c r="BU10" s="22" t="s">
        <v>52</v>
      </c>
      <c r="BV10" s="22" t="s">
        <v>53</v>
      </c>
      <c r="BW10" s="22" t="s">
        <v>54</v>
      </c>
      <c r="BX10" s="22" t="s">
        <v>55</v>
      </c>
      <c r="BY10" s="402"/>
      <c r="BZ10" s="432"/>
    </row>
    <row r="11" spans="1:78" s="52" customFormat="1" ht="82.5" customHeight="1" x14ac:dyDescent="0.25">
      <c r="A11" s="27"/>
      <c r="B11" s="6" t="s">
        <v>222</v>
      </c>
      <c r="C11" s="6" t="s">
        <v>223</v>
      </c>
      <c r="D11" s="6" t="s">
        <v>224</v>
      </c>
      <c r="E11" s="6" t="s">
        <v>225</v>
      </c>
      <c r="F11" s="28" t="s">
        <v>226</v>
      </c>
      <c r="G11" s="29" t="s">
        <v>227</v>
      </c>
      <c r="H11" s="30" t="s">
        <v>228</v>
      </c>
      <c r="I11" s="31">
        <v>0.3</v>
      </c>
      <c r="J11" s="32" t="s">
        <v>229</v>
      </c>
      <c r="K11" s="33" t="s">
        <v>230</v>
      </c>
      <c r="L11" s="34" t="s">
        <v>231</v>
      </c>
      <c r="M11" s="35"/>
      <c r="N11" s="36">
        <v>43831</v>
      </c>
      <c r="O11" s="36">
        <v>44196</v>
      </c>
      <c r="P11" s="36"/>
      <c r="Q11" s="32" t="s">
        <v>232</v>
      </c>
      <c r="R11" s="32" t="s">
        <v>232</v>
      </c>
      <c r="S11" s="32" t="s">
        <v>232</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222</v>
      </c>
      <c r="C12" s="6" t="s">
        <v>223</v>
      </c>
      <c r="D12" s="6" t="s">
        <v>224</v>
      </c>
      <c r="E12" s="6" t="s">
        <v>233</v>
      </c>
      <c r="F12" s="28" t="s">
        <v>234</v>
      </c>
      <c r="G12" s="53" t="s">
        <v>235</v>
      </c>
      <c r="H12" s="30" t="s">
        <v>236</v>
      </c>
      <c r="I12" s="31">
        <v>0.2</v>
      </c>
      <c r="J12" s="32" t="s">
        <v>229</v>
      </c>
      <c r="K12" s="33" t="s">
        <v>237</v>
      </c>
      <c r="L12" s="34" t="s">
        <v>238</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222</v>
      </c>
      <c r="C13" s="6" t="s">
        <v>223</v>
      </c>
      <c r="D13" s="6" t="s">
        <v>224</v>
      </c>
      <c r="E13" s="6" t="s">
        <v>239</v>
      </c>
      <c r="F13" s="28" t="s">
        <v>240</v>
      </c>
      <c r="G13" s="53" t="s">
        <v>241</v>
      </c>
      <c r="H13" s="30" t="s">
        <v>242</v>
      </c>
      <c r="I13" s="31">
        <v>0.4</v>
      </c>
      <c r="J13" s="32" t="s">
        <v>243</v>
      </c>
      <c r="K13" s="33" t="s">
        <v>244</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222</v>
      </c>
      <c r="C14" s="6" t="s">
        <v>223</v>
      </c>
      <c r="D14" s="6" t="s">
        <v>224</v>
      </c>
      <c r="E14" s="6" t="s">
        <v>245</v>
      </c>
      <c r="F14" s="28" t="s">
        <v>246</v>
      </c>
      <c r="G14" s="53" t="s">
        <v>241</v>
      </c>
      <c r="H14" s="30">
        <v>6</v>
      </c>
      <c r="I14" s="31">
        <v>0.1</v>
      </c>
      <c r="J14" s="32" t="s">
        <v>243</v>
      </c>
      <c r="K14" s="33" t="s">
        <v>237</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403" t="s">
        <v>222</v>
      </c>
      <c r="C15" s="403" t="s">
        <v>223</v>
      </c>
      <c r="D15" s="403" t="s">
        <v>224</v>
      </c>
      <c r="E15" s="403" t="s">
        <v>225</v>
      </c>
      <c r="F15" s="406" t="s">
        <v>226</v>
      </c>
      <c r="G15" s="70" t="s">
        <v>247</v>
      </c>
      <c r="H15" s="404">
        <v>135</v>
      </c>
      <c r="I15" s="71"/>
      <c r="J15" s="72"/>
      <c r="K15" s="73"/>
      <c r="L15" s="74" t="s">
        <v>248</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404"/>
      <c r="C16" s="404"/>
      <c r="D16" s="404"/>
      <c r="E16" s="404"/>
      <c r="F16" s="407"/>
      <c r="G16" s="70" t="s">
        <v>241</v>
      </c>
      <c r="H16" s="404"/>
      <c r="I16" s="71"/>
      <c r="J16" s="83" t="s">
        <v>229</v>
      </c>
      <c r="K16" s="84" t="s">
        <v>230</v>
      </c>
      <c r="L16" s="85" t="s">
        <v>249</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404"/>
      <c r="C17" s="404"/>
      <c r="D17" s="404"/>
      <c r="E17" s="404"/>
      <c r="F17" s="407"/>
      <c r="G17" s="70" t="s">
        <v>241</v>
      </c>
      <c r="H17" s="404"/>
      <c r="I17" s="71"/>
      <c r="J17" s="83" t="s">
        <v>229</v>
      </c>
      <c r="K17" s="33" t="s">
        <v>237</v>
      </c>
      <c r="L17" s="85" t="s">
        <v>250</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405"/>
      <c r="C18" s="405"/>
      <c r="D18" s="405"/>
      <c r="E18" s="405"/>
      <c r="F18" s="408"/>
      <c r="G18" s="70" t="s">
        <v>241</v>
      </c>
      <c r="H18" s="405"/>
      <c r="I18" s="97"/>
      <c r="J18" s="83" t="s">
        <v>243</v>
      </c>
      <c r="K18" s="33" t="s">
        <v>244</v>
      </c>
      <c r="L18" s="85" t="s">
        <v>251</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395" t="s">
        <v>252</v>
      </c>
      <c r="C19" s="99" t="s">
        <v>253</v>
      </c>
      <c r="D19" s="99" t="s">
        <v>254</v>
      </c>
      <c r="E19" s="99" t="s">
        <v>255</v>
      </c>
      <c r="F19" s="99" t="s">
        <v>256</v>
      </c>
      <c r="G19" s="53" t="s">
        <v>227</v>
      </c>
      <c r="H19" s="99" t="s">
        <v>257</v>
      </c>
      <c r="I19" s="100"/>
      <c r="J19" s="101"/>
      <c r="K19" s="73"/>
      <c r="L19" s="102" t="s">
        <v>258</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396"/>
      <c r="C20" s="398" t="s">
        <v>253</v>
      </c>
      <c r="D20" s="398" t="s">
        <v>254</v>
      </c>
      <c r="E20" s="398" t="s">
        <v>255</v>
      </c>
      <c r="F20" s="395" t="s">
        <v>256</v>
      </c>
      <c r="G20" s="106" t="s">
        <v>259</v>
      </c>
      <c r="H20" s="395" t="s">
        <v>257</v>
      </c>
      <c r="I20" s="107"/>
      <c r="J20" s="108"/>
      <c r="K20" s="109"/>
      <c r="L20" s="110" t="s">
        <v>260</v>
      </c>
      <c r="M20" s="110"/>
      <c r="N20" s="111"/>
      <c r="O20" s="111"/>
      <c r="P20" s="111"/>
      <c r="Q20" s="112"/>
      <c r="R20" s="112"/>
      <c r="S20" s="112"/>
      <c r="T20" s="55"/>
      <c r="U20" s="56"/>
      <c r="V20" s="56"/>
      <c r="W20" s="56" t="s">
        <v>261</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396"/>
      <c r="C21" s="399"/>
      <c r="D21" s="399"/>
      <c r="E21" s="399"/>
      <c r="F21" s="396"/>
      <c r="G21" s="106" t="s">
        <v>259</v>
      </c>
      <c r="H21" s="396"/>
      <c r="I21" s="107"/>
      <c r="J21" s="108"/>
      <c r="K21" s="109"/>
      <c r="L21" s="110" t="s">
        <v>262</v>
      </c>
      <c r="M21" s="110"/>
      <c r="N21" s="111"/>
      <c r="O21" s="111"/>
      <c r="P21" s="111"/>
      <c r="Q21" s="112"/>
      <c r="R21" s="112"/>
      <c r="S21" s="112"/>
      <c r="T21" s="55"/>
      <c r="U21" s="56"/>
      <c r="V21" s="56"/>
      <c r="W21" s="56"/>
      <c r="X21" s="56"/>
      <c r="Y21" s="57"/>
      <c r="Z21" s="57" t="s">
        <v>261</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397"/>
      <c r="C22" s="400"/>
      <c r="D22" s="400"/>
      <c r="E22" s="400"/>
      <c r="F22" s="397"/>
      <c r="G22" s="106" t="s">
        <v>259</v>
      </c>
      <c r="H22" s="397"/>
      <c r="I22" s="122"/>
      <c r="J22" s="108"/>
      <c r="K22" s="109"/>
      <c r="L22" s="123" t="s">
        <v>263</v>
      </c>
      <c r="M22" s="123"/>
      <c r="N22" s="111"/>
      <c r="O22" s="111"/>
      <c r="P22" s="111"/>
      <c r="Q22" s="112"/>
      <c r="R22" s="112"/>
      <c r="S22" s="112"/>
      <c r="T22" s="55"/>
      <c r="U22" s="56"/>
      <c r="V22" s="56"/>
      <c r="W22" s="56"/>
      <c r="X22" s="56"/>
      <c r="Y22" s="57"/>
      <c r="Z22" s="57"/>
      <c r="AA22" s="57" t="s">
        <v>261</v>
      </c>
      <c r="AB22" s="57" t="s">
        <v>261</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252</v>
      </c>
      <c r="C23" s="125" t="s">
        <v>253</v>
      </c>
      <c r="D23" s="125" t="s">
        <v>264</v>
      </c>
      <c r="E23" s="125" t="s">
        <v>265</v>
      </c>
      <c r="F23" s="126" t="s">
        <v>266</v>
      </c>
      <c r="G23" s="53" t="s">
        <v>235</v>
      </c>
      <c r="H23" s="127" t="s">
        <v>265</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252</v>
      </c>
      <c r="C24" s="125" t="s">
        <v>253</v>
      </c>
      <c r="D24" s="125" t="s">
        <v>264</v>
      </c>
      <c r="E24" s="125" t="s">
        <v>265</v>
      </c>
      <c r="F24" s="126" t="s">
        <v>267</v>
      </c>
      <c r="G24" s="53" t="s">
        <v>241</v>
      </c>
      <c r="H24" s="127" t="s">
        <v>265</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268</v>
      </c>
      <c r="C25" s="125" t="s">
        <v>253</v>
      </c>
      <c r="D25" s="125" t="s">
        <v>269</v>
      </c>
      <c r="E25" s="125" t="s">
        <v>270</v>
      </c>
      <c r="F25" s="126" t="s">
        <v>271</v>
      </c>
      <c r="G25" s="53" t="s">
        <v>241</v>
      </c>
      <c r="H25" s="126" t="s">
        <v>272</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273</v>
      </c>
      <c r="C26" s="6" t="s">
        <v>223</v>
      </c>
      <c r="D26" s="6" t="s">
        <v>274</v>
      </c>
      <c r="E26" s="6" t="s">
        <v>275</v>
      </c>
      <c r="F26" s="6" t="s">
        <v>276</v>
      </c>
      <c r="G26" s="53" t="s">
        <v>227</v>
      </c>
      <c r="H26" s="30" t="s">
        <v>277</v>
      </c>
      <c r="I26" s="132"/>
      <c r="J26" s="101"/>
      <c r="K26" s="73"/>
      <c r="L26" s="54"/>
      <c r="M26" s="54"/>
      <c r="N26" s="36" t="s">
        <v>278</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273</v>
      </c>
      <c r="C27" s="6" t="s">
        <v>223</v>
      </c>
      <c r="D27" s="6" t="s">
        <v>274</v>
      </c>
      <c r="E27" s="6" t="s">
        <v>279</v>
      </c>
      <c r="F27" s="6" t="s">
        <v>280</v>
      </c>
      <c r="G27" s="53" t="s">
        <v>235</v>
      </c>
      <c r="H27" s="30" t="s">
        <v>281</v>
      </c>
      <c r="I27" s="132"/>
      <c r="J27" s="101"/>
      <c r="K27" s="73"/>
      <c r="L27" s="54"/>
      <c r="M27" s="54"/>
      <c r="N27" s="36" t="s">
        <v>278</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273</v>
      </c>
      <c r="C28" s="6" t="s">
        <v>223</v>
      </c>
      <c r="D28" s="6" t="s">
        <v>274</v>
      </c>
      <c r="E28" s="6" t="s">
        <v>279</v>
      </c>
      <c r="F28" s="6" t="s">
        <v>282</v>
      </c>
      <c r="G28" s="53" t="s">
        <v>241</v>
      </c>
      <c r="H28" s="30" t="s">
        <v>283</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394" t="s">
        <v>284</v>
      </c>
      <c r="B33" s="394"/>
      <c r="C33" s="394"/>
      <c r="D33" s="394"/>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7:BZ7"/>
    <mergeCell ref="A1:D3"/>
    <mergeCell ref="E1:BS1"/>
    <mergeCell ref="BT1:BZ3"/>
    <mergeCell ref="E2:BS2"/>
    <mergeCell ref="E3:AG3"/>
    <mergeCell ref="AJ3:BC3"/>
    <mergeCell ref="BD3:BJ3"/>
    <mergeCell ref="BK3:BS3"/>
    <mergeCell ref="A4:BZ4"/>
    <mergeCell ref="A5:D5"/>
    <mergeCell ref="E5:BZ5"/>
    <mergeCell ref="A6:D6"/>
    <mergeCell ref="E6:BZ6"/>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33:D33"/>
    <mergeCell ref="B19:B22"/>
    <mergeCell ref="C20:C22"/>
    <mergeCell ref="D20:D22"/>
    <mergeCell ref="E20:E22"/>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ColWidth="11.42578125" defaultRowHeight="15" x14ac:dyDescent="0.25"/>
  <cols>
    <col min="1" max="1" width="19.85546875" customWidth="1"/>
    <col min="2" max="2" width="35.5703125" style="179" customWidth="1"/>
    <col min="3" max="3" width="32.5703125" customWidth="1"/>
    <col min="4" max="4" width="23" customWidth="1"/>
    <col min="5" max="5" width="25.85546875" customWidth="1"/>
    <col min="6" max="6" width="69.140625" customWidth="1"/>
    <col min="7" max="7" width="24.42578125" customWidth="1"/>
  </cols>
  <sheetData>
    <row r="1" spans="1:7" s="166" customFormat="1" ht="45" x14ac:dyDescent="0.25">
      <c r="A1" s="163" t="s">
        <v>285</v>
      </c>
      <c r="B1" s="164" t="s">
        <v>286</v>
      </c>
      <c r="C1" s="164" t="s">
        <v>287</v>
      </c>
      <c r="D1" s="164" t="s">
        <v>288</v>
      </c>
      <c r="E1" s="164" t="s">
        <v>289</v>
      </c>
      <c r="F1" s="164" t="s">
        <v>290</v>
      </c>
      <c r="G1" s="165"/>
    </row>
    <row r="2" spans="1:7" ht="27" customHeight="1" x14ac:dyDescent="0.25">
      <c r="A2" s="466" t="s">
        <v>291</v>
      </c>
      <c r="B2" s="467"/>
      <c r="C2" s="467"/>
      <c r="D2" s="467"/>
      <c r="E2" s="467"/>
      <c r="F2" s="468"/>
    </row>
    <row r="3" spans="1:7" x14ac:dyDescent="0.25">
      <c r="A3" s="472" t="s">
        <v>292</v>
      </c>
      <c r="B3" s="473" t="s">
        <v>293</v>
      </c>
      <c r="C3" s="167" t="s">
        <v>294</v>
      </c>
      <c r="D3" s="168" t="s">
        <v>295</v>
      </c>
      <c r="E3" s="168" t="s">
        <v>295</v>
      </c>
      <c r="F3" s="168" t="s">
        <v>296</v>
      </c>
    </row>
    <row r="4" spans="1:7" x14ac:dyDescent="0.25">
      <c r="A4" s="472"/>
      <c r="B4" s="473"/>
      <c r="C4" s="167" t="s">
        <v>297</v>
      </c>
      <c r="D4" s="168" t="s">
        <v>298</v>
      </c>
      <c r="E4" s="168" t="s">
        <v>298</v>
      </c>
      <c r="F4" s="168" t="s">
        <v>296</v>
      </c>
    </row>
    <row r="5" spans="1:7" x14ac:dyDescent="0.25">
      <c r="A5" s="472"/>
      <c r="B5" s="473"/>
      <c r="C5" s="167" t="s">
        <v>14</v>
      </c>
      <c r="D5" s="168" t="s">
        <v>299</v>
      </c>
      <c r="E5" s="168" t="s">
        <v>299</v>
      </c>
      <c r="F5" s="168" t="s">
        <v>296</v>
      </c>
    </row>
    <row r="6" spans="1:7" x14ac:dyDescent="0.25">
      <c r="A6" s="472"/>
      <c r="B6" s="473"/>
      <c r="C6" s="167" t="s">
        <v>15</v>
      </c>
      <c r="D6" s="168" t="s">
        <v>300</v>
      </c>
      <c r="E6" s="168" t="s">
        <v>300</v>
      </c>
      <c r="F6" s="168" t="s">
        <v>296</v>
      </c>
    </row>
    <row r="7" spans="1:7" ht="38.25" x14ac:dyDescent="0.25">
      <c r="A7" s="472"/>
      <c r="B7" s="462" t="s">
        <v>193</v>
      </c>
      <c r="C7" s="169" t="s">
        <v>301</v>
      </c>
      <c r="D7" s="168" t="s">
        <v>302</v>
      </c>
      <c r="E7" s="168" t="s">
        <v>302</v>
      </c>
      <c r="F7" s="168" t="s">
        <v>303</v>
      </c>
    </row>
    <row r="8" spans="1:7" ht="84" customHeight="1" x14ac:dyDescent="0.25">
      <c r="A8" s="472"/>
      <c r="B8" s="462"/>
      <c r="C8" s="169" t="s">
        <v>304</v>
      </c>
      <c r="D8" s="170" t="s">
        <v>305</v>
      </c>
      <c r="E8" s="171" t="s">
        <v>306</v>
      </c>
      <c r="F8" s="168" t="s">
        <v>307</v>
      </c>
    </row>
    <row r="9" spans="1:7" x14ac:dyDescent="0.25">
      <c r="A9" s="472"/>
      <c r="B9" s="462"/>
      <c r="C9" s="169" t="s">
        <v>308</v>
      </c>
      <c r="D9" s="170" t="s">
        <v>309</v>
      </c>
      <c r="E9" s="170" t="s">
        <v>310</v>
      </c>
      <c r="F9" s="168" t="s">
        <v>296</v>
      </c>
    </row>
    <row r="10" spans="1:7" ht="50.25" customHeight="1" x14ac:dyDescent="0.25">
      <c r="A10" s="472"/>
      <c r="B10" s="462"/>
      <c r="C10" s="172" t="s">
        <v>311</v>
      </c>
      <c r="D10" s="173" t="s">
        <v>305</v>
      </c>
      <c r="E10" s="174" t="s">
        <v>312</v>
      </c>
      <c r="F10" s="175" t="s">
        <v>313</v>
      </c>
    </row>
    <row r="11" spans="1:7" ht="25.5" x14ac:dyDescent="0.25">
      <c r="A11" s="472"/>
      <c r="B11" s="462"/>
      <c r="C11" s="172" t="s">
        <v>314</v>
      </c>
      <c r="D11" s="173" t="s">
        <v>305</v>
      </c>
      <c r="E11" s="174" t="s">
        <v>315</v>
      </c>
      <c r="F11" s="175" t="s">
        <v>316</v>
      </c>
    </row>
    <row r="12" spans="1:7" ht="25.5" x14ac:dyDescent="0.25">
      <c r="A12" s="472"/>
      <c r="B12" s="462"/>
      <c r="C12" s="172" t="s">
        <v>317</v>
      </c>
      <c r="D12" s="173" t="s">
        <v>305</v>
      </c>
      <c r="E12" s="174" t="s">
        <v>318</v>
      </c>
      <c r="F12" s="173" t="s">
        <v>319</v>
      </c>
    </row>
    <row r="13" spans="1:7" ht="141" customHeight="1" x14ac:dyDescent="0.25">
      <c r="A13" s="472"/>
      <c r="B13" s="462"/>
      <c r="C13" s="172" t="s">
        <v>320</v>
      </c>
      <c r="D13" s="173" t="s">
        <v>305</v>
      </c>
      <c r="E13" s="174" t="s">
        <v>321</v>
      </c>
      <c r="F13" s="175" t="s">
        <v>322</v>
      </c>
    </row>
    <row r="14" spans="1:7" x14ac:dyDescent="0.25">
      <c r="A14" s="472"/>
      <c r="B14" s="462"/>
      <c r="C14" s="172" t="s">
        <v>323</v>
      </c>
      <c r="D14" s="170" t="s">
        <v>310</v>
      </c>
      <c r="E14" s="170" t="s">
        <v>324</v>
      </c>
      <c r="F14" s="168" t="s">
        <v>296</v>
      </c>
    </row>
    <row r="15" spans="1:7" x14ac:dyDescent="0.25">
      <c r="A15" s="472"/>
      <c r="B15" s="462"/>
      <c r="C15" s="172" t="s">
        <v>216</v>
      </c>
      <c r="D15" s="170" t="s">
        <v>325</v>
      </c>
      <c r="E15" s="170" t="s">
        <v>326</v>
      </c>
      <c r="F15" s="168" t="s">
        <v>296</v>
      </c>
    </row>
    <row r="16" spans="1:7" ht="25.5" x14ac:dyDescent="0.25">
      <c r="A16" s="472"/>
      <c r="B16" s="462"/>
      <c r="C16" s="172" t="s">
        <v>327</v>
      </c>
      <c r="D16" s="173" t="s">
        <v>305</v>
      </c>
      <c r="E16" s="170" t="s">
        <v>328</v>
      </c>
      <c r="F16" s="175" t="s">
        <v>329</v>
      </c>
    </row>
    <row r="17" spans="1:6" ht="57" customHeight="1" x14ac:dyDescent="0.25">
      <c r="A17" s="472"/>
      <c r="B17" s="176" t="s">
        <v>330</v>
      </c>
      <c r="C17" s="169" t="s">
        <v>331</v>
      </c>
      <c r="D17" s="173" t="s">
        <v>332</v>
      </c>
      <c r="E17" s="173" t="s">
        <v>333</v>
      </c>
      <c r="F17" s="168" t="s">
        <v>296</v>
      </c>
    </row>
    <row r="18" spans="1:6" ht="63.75" x14ac:dyDescent="0.25">
      <c r="A18" s="472"/>
      <c r="B18" s="473" t="s">
        <v>334</v>
      </c>
      <c r="C18" s="169" t="s">
        <v>335</v>
      </c>
      <c r="D18" s="173" t="s">
        <v>336</v>
      </c>
      <c r="E18" s="173" t="s">
        <v>337</v>
      </c>
      <c r="F18" s="168" t="s">
        <v>296</v>
      </c>
    </row>
    <row r="19" spans="1:6" x14ac:dyDescent="0.25">
      <c r="A19" s="472"/>
      <c r="B19" s="473"/>
      <c r="C19" s="169" t="s">
        <v>338</v>
      </c>
      <c r="D19" s="173" t="s">
        <v>336</v>
      </c>
      <c r="E19" s="173" t="s">
        <v>339</v>
      </c>
      <c r="F19" s="168" t="s">
        <v>296</v>
      </c>
    </row>
    <row r="20" spans="1:6" x14ac:dyDescent="0.25">
      <c r="A20" s="469" t="s">
        <v>340</v>
      </c>
      <c r="B20" s="470"/>
      <c r="C20" s="470"/>
      <c r="D20" s="470"/>
      <c r="E20" s="470"/>
      <c r="F20" s="471"/>
    </row>
    <row r="21" spans="1:6" ht="90" customHeight="1" x14ac:dyDescent="0.25">
      <c r="A21" s="462" t="s">
        <v>341</v>
      </c>
      <c r="B21" s="463" t="s">
        <v>342</v>
      </c>
      <c r="C21" s="177" t="s">
        <v>343</v>
      </c>
      <c r="D21" s="170" t="s">
        <v>344</v>
      </c>
      <c r="E21" s="170" t="s">
        <v>345</v>
      </c>
      <c r="F21" s="168" t="s">
        <v>346</v>
      </c>
    </row>
    <row r="22" spans="1:6" x14ac:dyDescent="0.25">
      <c r="A22" s="462"/>
      <c r="B22" s="464"/>
      <c r="C22" s="169" t="s">
        <v>347</v>
      </c>
      <c r="D22" s="170" t="s">
        <v>348</v>
      </c>
      <c r="E22" s="173" t="s">
        <v>339</v>
      </c>
      <c r="F22" s="178" t="s">
        <v>349</v>
      </c>
    </row>
    <row r="23" spans="1:6" ht="25.5" x14ac:dyDescent="0.25">
      <c r="A23" s="462"/>
      <c r="B23" s="465"/>
      <c r="C23" s="169" t="s">
        <v>350</v>
      </c>
      <c r="D23" s="170" t="s">
        <v>351</v>
      </c>
      <c r="E23" s="173" t="s">
        <v>352</v>
      </c>
      <c r="F23" s="178" t="s">
        <v>349</v>
      </c>
    </row>
    <row r="24" spans="1:6" ht="83.25" customHeight="1" x14ac:dyDescent="0.25">
      <c r="A24" s="462"/>
      <c r="B24" s="463" t="s">
        <v>353</v>
      </c>
      <c r="C24" s="177" t="s">
        <v>354</v>
      </c>
      <c r="D24" s="170" t="s">
        <v>355</v>
      </c>
      <c r="E24" s="173" t="s">
        <v>356</v>
      </c>
      <c r="F24" s="168" t="s">
        <v>357</v>
      </c>
    </row>
    <row r="25" spans="1:6" x14ac:dyDescent="0.25">
      <c r="A25" s="462"/>
      <c r="B25" s="464"/>
      <c r="C25" s="169" t="s">
        <v>347</v>
      </c>
      <c r="D25" s="170" t="s">
        <v>348</v>
      </c>
      <c r="E25" s="173" t="s">
        <v>358</v>
      </c>
      <c r="F25" s="168" t="s">
        <v>357</v>
      </c>
    </row>
    <row r="26" spans="1:6" ht="25.5" x14ac:dyDescent="0.25">
      <c r="A26" s="462"/>
      <c r="B26" s="465"/>
      <c r="C26" s="169" t="s">
        <v>350</v>
      </c>
      <c r="F26" s="168" t="s">
        <v>357</v>
      </c>
    </row>
    <row r="27" spans="1:6" x14ac:dyDescent="0.25">
      <c r="A27" s="466" t="s">
        <v>359</v>
      </c>
      <c r="B27" s="467"/>
      <c r="C27" s="467"/>
      <c r="D27" s="467"/>
      <c r="E27" s="467"/>
      <c r="F27" s="468"/>
    </row>
    <row r="28" spans="1:6" ht="26.25" x14ac:dyDescent="0.25">
      <c r="A28" s="462" t="s">
        <v>360</v>
      </c>
      <c r="B28" s="463" t="s">
        <v>361</v>
      </c>
      <c r="C28" s="177" t="s">
        <v>362</v>
      </c>
      <c r="D28" s="170" t="s">
        <v>305</v>
      </c>
      <c r="E28" s="170" t="s">
        <v>305</v>
      </c>
      <c r="F28" s="168" t="s">
        <v>346</v>
      </c>
    </row>
    <row r="29" spans="1:6" x14ac:dyDescent="0.25">
      <c r="A29" s="462"/>
      <c r="B29" s="464"/>
      <c r="C29" s="169" t="s">
        <v>363</v>
      </c>
      <c r="D29" s="170" t="s">
        <v>305</v>
      </c>
      <c r="E29" s="170" t="s">
        <v>305</v>
      </c>
      <c r="F29" s="178" t="s">
        <v>349</v>
      </c>
    </row>
    <row r="30" spans="1:6" x14ac:dyDescent="0.25">
      <c r="A30" s="462"/>
      <c r="B30" s="465"/>
      <c r="C30" s="169" t="s">
        <v>204</v>
      </c>
      <c r="D30" s="170" t="s">
        <v>305</v>
      </c>
      <c r="E30" s="170" t="s">
        <v>305</v>
      </c>
      <c r="F30" s="178" t="s">
        <v>349</v>
      </c>
    </row>
    <row r="31" spans="1:6" ht="39" x14ac:dyDescent="0.25">
      <c r="A31" s="462"/>
      <c r="B31" s="463" t="s">
        <v>364</v>
      </c>
      <c r="C31" s="177" t="s">
        <v>365</v>
      </c>
      <c r="D31" s="170" t="s">
        <v>305</v>
      </c>
      <c r="E31" s="170" t="s">
        <v>305</v>
      </c>
      <c r="F31" s="168" t="s">
        <v>357</v>
      </c>
    </row>
    <row r="32" spans="1:6" x14ac:dyDescent="0.25">
      <c r="A32" s="462"/>
      <c r="B32" s="464"/>
      <c r="C32" s="169" t="s">
        <v>366</v>
      </c>
      <c r="D32" s="170" t="s">
        <v>305</v>
      </c>
      <c r="E32" s="170" t="s">
        <v>305</v>
      </c>
      <c r="F32" s="168" t="s">
        <v>357</v>
      </c>
    </row>
    <row r="33" spans="1:6" x14ac:dyDescent="0.25">
      <c r="A33" s="462"/>
      <c r="B33" s="465"/>
      <c r="C33" s="169" t="s">
        <v>367</v>
      </c>
      <c r="D33" s="170" t="s">
        <v>305</v>
      </c>
      <c r="E33" s="170" t="s">
        <v>305</v>
      </c>
      <c r="F33" s="168" t="s">
        <v>357</v>
      </c>
    </row>
  </sheetData>
  <mergeCells count="13">
    <mergeCell ref="A20:F20"/>
    <mergeCell ref="A2:F2"/>
    <mergeCell ref="A3:A19"/>
    <mergeCell ref="B3:B6"/>
    <mergeCell ref="B7:B16"/>
    <mergeCell ref="B18:B19"/>
    <mergeCell ref="A21:A26"/>
    <mergeCell ref="B21:B23"/>
    <mergeCell ref="B24:B26"/>
    <mergeCell ref="A27:F27"/>
    <mergeCell ref="A28:A33"/>
    <mergeCell ref="B28:B30"/>
    <mergeCell ref="B31:B33"/>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ColWidth="11.42578125"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368</v>
      </c>
      <c r="D2" s="2"/>
      <c r="E2" s="2"/>
      <c r="F2" s="2"/>
      <c r="G2" s="2"/>
      <c r="H2" s="2"/>
      <c r="I2" s="2"/>
      <c r="J2" s="2"/>
      <c r="K2" s="2"/>
      <c r="L2" s="2"/>
      <c r="M2" s="2"/>
      <c r="N2" s="2"/>
      <c r="O2" s="1"/>
      <c r="P2" s="1"/>
      <c r="Q2" s="2"/>
    </row>
    <row r="3" spans="1:17" x14ac:dyDescent="0.25">
      <c r="A3" s="2"/>
      <c r="B3" s="2"/>
      <c r="C3" s="1" t="s">
        <v>369</v>
      </c>
      <c r="D3" s="2"/>
      <c r="E3" s="2"/>
      <c r="F3" s="2"/>
      <c r="G3" s="2"/>
      <c r="H3" s="2"/>
      <c r="I3" s="2"/>
      <c r="J3" s="2"/>
      <c r="K3" s="2"/>
      <c r="L3" s="2"/>
      <c r="M3" s="2"/>
      <c r="N3" s="2"/>
      <c r="O3" s="1"/>
      <c r="P3" s="1"/>
      <c r="Q3" s="2"/>
    </row>
    <row r="4" spans="1:17" x14ac:dyDescent="0.25">
      <c r="A4" s="2"/>
      <c r="B4" s="2"/>
      <c r="C4" s="1" t="s">
        <v>370</v>
      </c>
      <c r="D4" s="2"/>
      <c r="E4" s="2"/>
      <c r="F4" s="2"/>
      <c r="G4" s="2"/>
      <c r="H4" s="2"/>
      <c r="I4" s="2"/>
      <c r="J4" s="2"/>
      <c r="K4" s="2"/>
      <c r="L4" s="2"/>
      <c r="M4" s="2"/>
      <c r="N4" s="2"/>
      <c r="O4" s="1"/>
      <c r="P4" s="1"/>
      <c r="Q4" s="2"/>
    </row>
    <row r="5" spans="1:17" x14ac:dyDescent="0.25">
      <c r="A5" s="2"/>
      <c r="B5" s="2"/>
      <c r="C5" s="1" t="s">
        <v>371</v>
      </c>
      <c r="D5" s="2"/>
      <c r="E5" s="2"/>
      <c r="F5" s="2"/>
      <c r="G5" s="2"/>
      <c r="H5" s="2"/>
      <c r="I5" s="2"/>
      <c r="J5" s="2"/>
      <c r="K5" s="2"/>
      <c r="L5" s="2"/>
      <c r="M5" s="2"/>
      <c r="N5" s="2"/>
      <c r="O5" s="1"/>
      <c r="P5" s="1"/>
      <c r="Q5" s="2"/>
    </row>
    <row r="6" spans="1:17" x14ac:dyDescent="0.25">
      <c r="A6" s="2"/>
      <c r="B6" s="2"/>
      <c r="C6" s="1" t="s">
        <v>372</v>
      </c>
      <c r="D6" s="2"/>
      <c r="E6" s="2"/>
      <c r="F6" s="2"/>
      <c r="G6" s="2"/>
      <c r="H6" s="2"/>
      <c r="I6" s="2"/>
      <c r="J6" s="2"/>
      <c r="K6" s="2"/>
      <c r="L6" s="2"/>
      <c r="M6" s="2"/>
      <c r="N6" s="2"/>
      <c r="O6" s="1"/>
      <c r="P6" s="1"/>
      <c r="Q6" s="2"/>
    </row>
    <row r="7" spans="1:17" x14ac:dyDescent="0.25">
      <c r="A7" s="2"/>
      <c r="B7" s="2"/>
      <c r="C7" s="1" t="s">
        <v>373</v>
      </c>
      <c r="D7" s="2"/>
      <c r="E7" s="2"/>
      <c r="F7" s="2"/>
      <c r="G7" s="2"/>
      <c r="H7" s="2"/>
      <c r="I7" s="2"/>
      <c r="J7" s="2"/>
      <c r="K7" s="2"/>
      <c r="L7" s="2"/>
      <c r="M7" s="2"/>
      <c r="N7" s="2"/>
      <c r="O7" s="1"/>
      <c r="P7" s="1"/>
      <c r="Q7" s="2"/>
    </row>
    <row r="8" spans="1:17" x14ac:dyDescent="0.25">
      <c r="A8" s="2"/>
      <c r="B8" s="2"/>
      <c r="C8" s="1" t="s">
        <v>374</v>
      </c>
      <c r="D8" s="2"/>
      <c r="E8" s="2"/>
      <c r="F8" s="2"/>
      <c r="G8" s="2"/>
      <c r="H8" s="2"/>
      <c r="I8" s="2"/>
      <c r="J8" s="2"/>
      <c r="K8" s="2"/>
      <c r="L8" s="2"/>
      <c r="M8" s="2"/>
      <c r="N8" s="2"/>
      <c r="O8" s="1"/>
      <c r="P8" s="1"/>
      <c r="Q8" s="2"/>
    </row>
    <row r="9" spans="1:17" x14ac:dyDescent="0.25">
      <c r="A9" s="2"/>
      <c r="B9" s="2"/>
      <c r="C9" s="1" t="s">
        <v>375</v>
      </c>
      <c r="D9" s="2"/>
      <c r="E9" s="2"/>
      <c r="F9" s="2"/>
      <c r="G9" s="2"/>
      <c r="H9" s="2"/>
      <c r="I9" s="2"/>
      <c r="J9" s="2"/>
      <c r="K9" s="2"/>
      <c r="L9" s="2"/>
      <c r="M9" s="2"/>
      <c r="N9" s="2"/>
      <c r="O9" s="1"/>
      <c r="P9" s="1"/>
      <c r="Q9" s="2"/>
    </row>
    <row r="10" spans="1:17" x14ac:dyDescent="0.25">
      <c r="A10" s="2"/>
      <c r="B10" s="2"/>
      <c r="C10" s="1" t="s">
        <v>376</v>
      </c>
      <c r="D10" s="2"/>
      <c r="E10" s="2"/>
      <c r="F10" s="2"/>
      <c r="G10" s="2"/>
      <c r="H10" s="2"/>
      <c r="I10" s="2"/>
      <c r="J10" s="2"/>
      <c r="K10" s="2"/>
      <c r="L10" s="2"/>
      <c r="M10" s="2"/>
      <c r="N10" s="2"/>
      <c r="O10" s="1"/>
      <c r="P10" s="1"/>
      <c r="Q10" s="2"/>
    </row>
    <row r="11" spans="1:17" x14ac:dyDescent="0.25">
      <c r="A11" s="2"/>
      <c r="B11" s="2"/>
      <c r="C11" s="1" t="s">
        <v>377</v>
      </c>
      <c r="D11" s="2"/>
      <c r="E11" s="2"/>
      <c r="F11" s="2"/>
      <c r="G11" s="2"/>
      <c r="H11" s="2"/>
      <c r="I11" s="2"/>
      <c r="J11" s="2"/>
      <c r="K11" s="2"/>
      <c r="L11" s="2"/>
      <c r="M11" s="2"/>
      <c r="N11" s="2"/>
      <c r="O11" s="1"/>
      <c r="P11" s="1"/>
      <c r="Q11" s="2"/>
    </row>
    <row r="12" spans="1:17" x14ac:dyDescent="0.25">
      <c r="A12" s="2"/>
      <c r="B12" s="2"/>
      <c r="C12" s="1" t="s">
        <v>378</v>
      </c>
      <c r="D12" s="2"/>
      <c r="E12" s="2"/>
      <c r="F12" s="2"/>
      <c r="G12" s="2"/>
      <c r="H12" s="2"/>
      <c r="I12" s="2"/>
      <c r="J12" s="2"/>
      <c r="K12" s="2"/>
      <c r="L12" s="2"/>
      <c r="M12" s="2"/>
      <c r="N12" s="2"/>
      <c r="O12" s="1"/>
      <c r="P12" s="1"/>
      <c r="Q12" s="2"/>
    </row>
    <row r="13" spans="1:17" x14ac:dyDescent="0.25">
      <c r="A13" s="2"/>
      <c r="B13" s="2"/>
      <c r="C13" s="1" t="s">
        <v>379</v>
      </c>
      <c r="D13" s="2"/>
      <c r="E13" s="2"/>
      <c r="F13" s="2"/>
      <c r="G13" s="2"/>
      <c r="H13" s="2"/>
      <c r="I13" s="2"/>
      <c r="J13" s="2"/>
      <c r="K13" s="2"/>
      <c r="L13" s="2"/>
      <c r="M13" s="2"/>
      <c r="N13" s="2"/>
      <c r="O13" s="1"/>
      <c r="P13" s="1"/>
      <c r="Q13" s="2"/>
    </row>
    <row r="14" spans="1:17" x14ac:dyDescent="0.25">
      <c r="A14" s="2"/>
      <c r="B14" s="2"/>
      <c r="C14" s="1" t="s">
        <v>380</v>
      </c>
      <c r="D14" s="2"/>
      <c r="E14" s="2"/>
      <c r="F14" s="2"/>
      <c r="G14" s="2"/>
      <c r="H14" s="2"/>
      <c r="I14" s="2"/>
      <c r="J14" s="2"/>
      <c r="K14" s="2"/>
      <c r="L14" s="2"/>
      <c r="M14" s="2"/>
      <c r="N14" s="2"/>
      <c r="O14" s="1"/>
      <c r="P14" s="1"/>
      <c r="Q14" s="2"/>
    </row>
    <row r="15" spans="1:17" x14ac:dyDescent="0.25">
      <c r="A15" s="2"/>
      <c r="B15" s="2"/>
      <c r="C15" s="1" t="s">
        <v>381</v>
      </c>
      <c r="D15" s="2"/>
      <c r="E15" s="2"/>
      <c r="F15" s="2"/>
      <c r="G15" s="2"/>
      <c r="H15" s="2"/>
      <c r="I15" s="2"/>
      <c r="J15" s="2"/>
      <c r="K15" s="2"/>
      <c r="L15" s="2"/>
      <c r="M15" s="2"/>
      <c r="N15" s="2"/>
      <c r="O15" s="1"/>
      <c r="P15" s="1"/>
      <c r="Q15" s="2"/>
    </row>
    <row r="16" spans="1:17" x14ac:dyDescent="0.25">
      <c r="A16" s="2"/>
      <c r="B16" s="2"/>
      <c r="C16" s="1" t="s">
        <v>382</v>
      </c>
      <c r="D16" s="2"/>
      <c r="E16" s="2"/>
      <c r="F16" s="2"/>
      <c r="G16" s="2"/>
      <c r="H16" s="2"/>
      <c r="I16" s="2"/>
      <c r="J16" s="2"/>
      <c r="K16" s="2"/>
      <c r="L16" s="2"/>
      <c r="M16" s="2"/>
      <c r="N16" s="2"/>
      <c r="O16" s="1"/>
      <c r="P16" s="1"/>
      <c r="Q16" s="2"/>
    </row>
    <row r="17" spans="1:17" x14ac:dyDescent="0.25">
      <c r="A17" s="2"/>
      <c r="B17" s="2"/>
      <c r="C17" s="1" t="s">
        <v>383</v>
      </c>
      <c r="D17" s="2"/>
      <c r="E17" s="2"/>
      <c r="F17" s="2"/>
      <c r="G17" s="2"/>
      <c r="H17" s="2"/>
      <c r="I17" s="2"/>
      <c r="J17" s="2"/>
      <c r="K17" s="2"/>
      <c r="L17" s="2"/>
      <c r="M17" s="2"/>
      <c r="N17" s="2"/>
      <c r="O17" s="1"/>
      <c r="P17" s="1"/>
      <c r="Q17" s="2"/>
    </row>
    <row r="18" spans="1:17" x14ac:dyDescent="0.25">
      <c r="A18" s="2"/>
      <c r="B18" s="2"/>
      <c r="C18" s="1" t="s">
        <v>384</v>
      </c>
      <c r="D18" s="2"/>
      <c r="E18" s="2"/>
      <c r="F18" s="2"/>
      <c r="G18" s="2"/>
      <c r="H18" s="2"/>
      <c r="I18" s="2"/>
      <c r="J18" s="2"/>
      <c r="K18" s="2"/>
      <c r="L18" s="2"/>
      <c r="M18" s="2"/>
      <c r="N18" s="2"/>
      <c r="O18" s="1"/>
      <c r="P18" s="1"/>
      <c r="Q18" s="2"/>
    </row>
    <row r="19" spans="1:17" x14ac:dyDescent="0.25">
      <c r="A19" s="2"/>
      <c r="B19" s="2"/>
      <c r="C19" s="1" t="s">
        <v>385</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386</v>
      </c>
      <c r="D21" s="2"/>
      <c r="E21" s="2"/>
      <c r="F21" s="2"/>
      <c r="G21" s="2"/>
      <c r="H21" s="2"/>
      <c r="I21" s="2"/>
      <c r="J21" s="2"/>
      <c r="K21" s="2"/>
      <c r="L21" s="2"/>
      <c r="M21" s="2"/>
      <c r="N21" s="2"/>
      <c r="O21" s="1"/>
      <c r="P21" s="1"/>
      <c r="Q21" s="2"/>
    </row>
    <row r="22" spans="1:17" x14ac:dyDescent="0.25">
      <c r="A22" s="2"/>
      <c r="B22" s="2"/>
      <c r="C22" s="1" t="s">
        <v>222</v>
      </c>
      <c r="D22" s="2"/>
      <c r="E22" s="2"/>
      <c r="F22" s="2"/>
      <c r="G22" s="2"/>
      <c r="H22" s="2"/>
      <c r="I22" s="2"/>
      <c r="J22" s="2"/>
      <c r="K22" s="2"/>
      <c r="L22" s="2"/>
      <c r="M22" s="2"/>
      <c r="N22" s="2"/>
      <c r="O22" s="1"/>
      <c r="P22" s="1"/>
      <c r="Q22" s="2"/>
    </row>
    <row r="23" spans="1:17" x14ac:dyDescent="0.25">
      <c r="A23" s="2"/>
      <c r="C23" s="1" t="s">
        <v>273</v>
      </c>
      <c r="D23" s="2"/>
      <c r="E23" s="2"/>
      <c r="F23" s="2"/>
      <c r="G23" s="2"/>
      <c r="H23" s="2"/>
      <c r="I23" s="2"/>
      <c r="J23" s="2"/>
      <c r="K23" s="2"/>
      <c r="L23" s="2"/>
      <c r="M23" s="2"/>
      <c r="N23" s="2"/>
      <c r="O23" s="1"/>
      <c r="P23" s="1"/>
      <c r="Q23" s="2"/>
    </row>
    <row r="24" spans="1:17" x14ac:dyDescent="0.25">
      <c r="A24" s="2"/>
      <c r="C24" s="1" t="s">
        <v>387</v>
      </c>
      <c r="D24" s="2"/>
      <c r="E24" s="2"/>
      <c r="F24" s="2"/>
      <c r="G24" s="2"/>
      <c r="H24" s="2"/>
      <c r="I24" s="2"/>
      <c r="J24" s="2"/>
      <c r="K24" s="2"/>
      <c r="L24" s="2"/>
      <c r="M24" s="2"/>
      <c r="N24" s="2"/>
      <c r="O24" s="1"/>
      <c r="P24" s="1"/>
      <c r="Q24" s="2"/>
    </row>
    <row r="25" spans="1:17" x14ac:dyDescent="0.25">
      <c r="A25" s="2"/>
      <c r="C25" s="1" t="s">
        <v>252</v>
      </c>
      <c r="D25" s="2"/>
      <c r="E25" s="2"/>
      <c r="F25" s="2"/>
      <c r="G25" s="2"/>
      <c r="H25" s="2"/>
      <c r="I25" s="2"/>
      <c r="J25" s="2"/>
      <c r="K25" s="2"/>
      <c r="L25" s="2"/>
      <c r="M25" s="2"/>
      <c r="N25" s="2"/>
      <c r="O25" s="1"/>
      <c r="P25" s="1"/>
      <c r="Q25" s="2"/>
    </row>
    <row r="26" spans="1:17" x14ac:dyDescent="0.25">
      <c r="A26" s="2"/>
      <c r="C26" s="1" t="s">
        <v>268</v>
      </c>
      <c r="D26" s="2"/>
      <c r="E26" s="2"/>
      <c r="F26" s="2"/>
      <c r="G26" s="2"/>
      <c r="H26" s="2"/>
      <c r="I26" s="2"/>
      <c r="J26" s="2"/>
      <c r="K26" s="2"/>
      <c r="L26" s="2"/>
      <c r="M26" s="2"/>
      <c r="N26" s="2"/>
      <c r="O26" s="1"/>
      <c r="P26" s="1"/>
      <c r="Q26" s="2"/>
    </row>
    <row r="27" spans="1:17" x14ac:dyDescent="0.25">
      <c r="A27" s="2"/>
      <c r="C27" s="1" t="s">
        <v>388</v>
      </c>
      <c r="D27" s="2"/>
      <c r="E27" s="2"/>
      <c r="F27" s="2"/>
      <c r="G27" s="2"/>
      <c r="H27" s="2"/>
      <c r="I27" s="2"/>
      <c r="J27" s="2"/>
      <c r="K27" s="2"/>
      <c r="L27" s="2"/>
      <c r="M27" s="2"/>
      <c r="N27" s="2"/>
      <c r="O27" s="1"/>
      <c r="P27" s="1"/>
      <c r="Q27" s="2"/>
    </row>
    <row r="28" spans="1:17" x14ac:dyDescent="0.25">
      <c r="A28" s="2"/>
      <c r="C28" s="1" t="s">
        <v>389</v>
      </c>
      <c r="D28" s="2"/>
      <c r="E28" s="2"/>
      <c r="F28" s="2"/>
      <c r="G28" s="2"/>
      <c r="H28" s="2"/>
      <c r="I28" s="2"/>
      <c r="J28" s="2"/>
      <c r="K28" s="2"/>
      <c r="L28" s="2"/>
      <c r="M28" s="2"/>
      <c r="N28" s="2"/>
      <c r="O28" s="1"/>
      <c r="P28" s="1"/>
      <c r="Q28" s="2"/>
    </row>
    <row r="29" spans="1:17" x14ac:dyDescent="0.25">
      <c r="A29" s="2"/>
      <c r="C29" s="1" t="s">
        <v>390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391</v>
      </c>
      <c r="D32" s="2"/>
      <c r="E32" s="2"/>
      <c r="F32" s="2"/>
      <c r="G32" s="2"/>
      <c r="H32" s="2"/>
      <c r="I32" s="2"/>
      <c r="J32" s="2"/>
      <c r="K32" s="2"/>
      <c r="L32" s="2"/>
      <c r="M32" s="2"/>
      <c r="N32" s="2"/>
      <c r="O32" s="1"/>
      <c r="P32" s="1"/>
      <c r="Q32" s="2"/>
    </row>
    <row r="33" spans="1:17" x14ac:dyDescent="0.25">
      <c r="A33" s="2"/>
      <c r="B33" s="2"/>
      <c r="C33" s="1" t="s">
        <v>224</v>
      </c>
      <c r="D33" s="2"/>
      <c r="E33" s="2"/>
      <c r="F33" s="2"/>
      <c r="G33" s="2"/>
      <c r="H33" s="2"/>
      <c r="I33" s="2"/>
      <c r="J33" s="2"/>
      <c r="K33" s="2"/>
      <c r="L33" s="2"/>
      <c r="M33" s="2"/>
      <c r="N33" s="2"/>
      <c r="O33" s="1"/>
      <c r="P33" s="1"/>
      <c r="Q33" s="2"/>
    </row>
    <row r="34" spans="1:17" x14ac:dyDescent="0.25">
      <c r="A34" s="2"/>
      <c r="B34" s="2"/>
      <c r="C34" s="1" t="s">
        <v>392</v>
      </c>
      <c r="D34" s="2"/>
      <c r="E34" s="2"/>
      <c r="F34" s="2"/>
      <c r="G34" s="2"/>
      <c r="H34" s="2"/>
      <c r="I34" s="2"/>
      <c r="J34" s="2"/>
      <c r="K34" s="2"/>
      <c r="L34" s="2"/>
      <c r="M34" s="2"/>
      <c r="N34" s="2"/>
      <c r="O34" s="1"/>
      <c r="P34" s="1"/>
      <c r="Q34" s="2"/>
    </row>
    <row r="35" spans="1:17" x14ac:dyDescent="0.25">
      <c r="A35" s="2"/>
      <c r="B35" s="2"/>
      <c r="C35" s="1" t="s">
        <v>393</v>
      </c>
      <c r="D35" s="2"/>
      <c r="E35" s="2"/>
      <c r="F35" s="2"/>
      <c r="G35" s="2"/>
      <c r="H35" s="2"/>
      <c r="I35" s="2"/>
      <c r="J35" s="2"/>
      <c r="K35" s="2"/>
      <c r="L35" s="2"/>
      <c r="M35" s="2"/>
      <c r="N35" s="2"/>
      <c r="O35" s="1"/>
      <c r="P35" s="1"/>
      <c r="Q35" s="2"/>
    </row>
    <row r="36" spans="1:17" x14ac:dyDescent="0.25">
      <c r="A36" s="2"/>
      <c r="B36" s="2"/>
      <c r="C36" s="1" t="s">
        <v>274</v>
      </c>
      <c r="D36" s="2"/>
      <c r="E36" s="2"/>
      <c r="F36" s="2"/>
      <c r="G36" s="2"/>
      <c r="H36" s="2"/>
      <c r="I36" s="2"/>
      <c r="J36" s="2"/>
      <c r="K36" s="2"/>
      <c r="L36" s="2"/>
      <c r="M36" s="2"/>
      <c r="N36" s="2"/>
      <c r="O36" s="1"/>
      <c r="P36" s="1"/>
      <c r="Q36" s="2"/>
    </row>
    <row r="37" spans="1:17" x14ac:dyDescent="0.25">
      <c r="A37" s="2"/>
      <c r="B37" s="2"/>
      <c r="C37" s="1" t="s">
        <v>394</v>
      </c>
      <c r="D37" s="2"/>
      <c r="E37" s="2"/>
      <c r="F37" s="2"/>
      <c r="G37" s="2"/>
      <c r="H37" s="2"/>
      <c r="I37" s="2"/>
      <c r="J37" s="2"/>
      <c r="K37" s="2"/>
      <c r="L37" s="2"/>
      <c r="M37" s="2"/>
      <c r="N37" s="2"/>
      <c r="O37" s="1"/>
      <c r="P37" s="1"/>
      <c r="Q37" s="2"/>
    </row>
    <row r="38" spans="1:17" x14ac:dyDescent="0.25">
      <c r="A38" s="2"/>
      <c r="B38" s="2"/>
      <c r="C38" s="1" t="s">
        <v>395</v>
      </c>
      <c r="D38" s="2"/>
      <c r="E38" s="2"/>
      <c r="F38" s="2"/>
      <c r="G38" s="2"/>
      <c r="H38" s="2"/>
      <c r="I38" s="2"/>
      <c r="J38" s="2"/>
      <c r="K38" s="2"/>
      <c r="L38" s="2"/>
      <c r="M38" s="2"/>
      <c r="N38" s="2"/>
      <c r="O38" s="1"/>
      <c r="P38" s="1"/>
      <c r="Q38" s="2"/>
    </row>
    <row r="39" spans="1:17" x14ac:dyDescent="0.25">
      <c r="A39" s="2"/>
      <c r="B39" s="2"/>
      <c r="C39" s="1" t="s">
        <v>396</v>
      </c>
      <c r="D39" s="2"/>
      <c r="E39" s="2"/>
      <c r="F39" s="2"/>
      <c r="G39" s="2"/>
      <c r="H39" s="2"/>
      <c r="I39" s="2"/>
      <c r="J39" s="2"/>
      <c r="K39" s="2"/>
      <c r="L39" s="2"/>
      <c r="M39" s="2"/>
      <c r="N39" s="2"/>
      <c r="O39" s="1"/>
      <c r="P39" s="1"/>
      <c r="Q39" s="2"/>
    </row>
    <row r="40" spans="1:17" x14ac:dyDescent="0.25">
      <c r="A40" s="2"/>
      <c r="B40" s="2"/>
      <c r="C40" s="1" t="s">
        <v>397</v>
      </c>
      <c r="D40" s="2"/>
      <c r="E40" s="2"/>
      <c r="F40" s="2"/>
      <c r="G40" s="2"/>
      <c r="H40" s="2"/>
      <c r="I40" s="2"/>
      <c r="J40" s="2"/>
      <c r="K40" s="2"/>
      <c r="L40" s="2"/>
      <c r="M40" s="2"/>
      <c r="N40" s="2"/>
      <c r="O40" s="1"/>
      <c r="P40" s="1"/>
      <c r="Q40" s="2"/>
    </row>
    <row r="41" spans="1:17" x14ac:dyDescent="0.25">
      <c r="A41" s="2"/>
      <c r="B41" s="2"/>
      <c r="C41" s="1" t="s">
        <v>254</v>
      </c>
      <c r="D41" s="2"/>
      <c r="E41" s="2"/>
      <c r="F41" s="2"/>
      <c r="G41" s="2"/>
      <c r="H41" s="2"/>
      <c r="I41" s="2"/>
      <c r="J41" s="2"/>
      <c r="K41" s="2"/>
      <c r="L41" s="2"/>
      <c r="M41" s="2"/>
      <c r="N41" s="2"/>
      <c r="O41" s="1"/>
      <c r="P41" s="1"/>
      <c r="Q41" s="2"/>
    </row>
    <row r="42" spans="1:17" x14ac:dyDescent="0.25">
      <c r="A42" s="2"/>
      <c r="B42" s="2"/>
      <c r="C42" s="1" t="s">
        <v>264</v>
      </c>
      <c r="D42" s="2"/>
      <c r="E42" s="2"/>
      <c r="F42" s="2"/>
      <c r="G42" s="2"/>
      <c r="H42" s="2"/>
      <c r="I42" s="2"/>
      <c r="J42" s="2"/>
      <c r="K42" s="2"/>
      <c r="L42" s="2"/>
      <c r="M42" s="2"/>
      <c r="N42" s="2"/>
      <c r="O42" s="1"/>
      <c r="P42" s="1"/>
      <c r="Q42" s="2"/>
    </row>
    <row r="43" spans="1:17" x14ac:dyDescent="0.25">
      <c r="A43" s="2"/>
      <c r="B43" s="2"/>
      <c r="C43" s="1" t="s">
        <v>269</v>
      </c>
      <c r="D43" s="2"/>
      <c r="E43" s="2"/>
      <c r="F43" s="2"/>
      <c r="G43" s="2"/>
      <c r="H43" s="2"/>
      <c r="I43" s="2"/>
      <c r="J43" s="2"/>
      <c r="K43" s="2"/>
      <c r="L43" s="2"/>
      <c r="M43" s="2"/>
      <c r="N43" s="2"/>
      <c r="O43" s="1"/>
      <c r="P43" s="1"/>
      <c r="Q43" s="2"/>
    </row>
    <row r="44" spans="1:17" x14ac:dyDescent="0.25">
      <c r="A44" s="2"/>
      <c r="B44" s="2"/>
      <c r="C44" s="1" t="s">
        <v>398</v>
      </c>
      <c r="D44" s="2"/>
      <c r="E44" s="2"/>
      <c r="F44" s="2"/>
      <c r="G44" s="2"/>
      <c r="H44" s="2"/>
      <c r="I44" s="2"/>
      <c r="J44" s="2"/>
      <c r="K44" s="2"/>
      <c r="L44" s="2"/>
      <c r="M44" s="2"/>
      <c r="N44" s="2"/>
      <c r="O44" s="1"/>
      <c r="P44" s="1"/>
      <c r="Q44" s="2"/>
    </row>
    <row r="45" spans="1:17" x14ac:dyDescent="0.25">
      <c r="A45" s="2"/>
      <c r="B45" s="2"/>
      <c r="C45" s="1" t="s">
        <v>399</v>
      </c>
      <c r="D45" s="2"/>
      <c r="E45" s="2"/>
      <c r="F45" s="2"/>
      <c r="G45" s="2"/>
      <c r="H45" s="2"/>
      <c r="I45" s="2"/>
      <c r="J45" s="2"/>
      <c r="K45" s="2"/>
      <c r="L45" s="2"/>
      <c r="M45" s="2"/>
      <c r="N45" s="2"/>
      <c r="O45" s="1"/>
      <c r="P45" s="1"/>
      <c r="Q45" s="2"/>
    </row>
    <row r="46" spans="1:17" x14ac:dyDescent="0.25">
      <c r="A46" s="2"/>
      <c r="B46" s="2"/>
      <c r="C46" s="1" t="s">
        <v>400</v>
      </c>
      <c r="D46" s="2"/>
      <c r="E46" s="2"/>
      <c r="F46" s="2"/>
      <c r="G46" s="2"/>
      <c r="H46" s="2"/>
      <c r="I46" s="2"/>
      <c r="J46" s="2"/>
      <c r="K46" s="2"/>
      <c r="L46" s="2"/>
      <c r="M46" s="2"/>
      <c r="N46" s="2"/>
      <c r="O46" s="1"/>
      <c r="P46" s="1"/>
      <c r="Q46" s="2"/>
    </row>
    <row r="47" spans="1:17" x14ac:dyDescent="0.25">
      <c r="A47" s="2"/>
      <c r="B47" s="2"/>
      <c r="C47" s="1" t="s">
        <v>401</v>
      </c>
      <c r="D47" s="2"/>
      <c r="E47" s="2"/>
      <c r="F47" s="2"/>
      <c r="G47" s="2"/>
      <c r="H47" s="2"/>
      <c r="I47" s="2"/>
      <c r="J47" s="2"/>
      <c r="K47" s="2"/>
      <c r="L47" s="2"/>
      <c r="M47" s="2"/>
      <c r="N47" s="2"/>
      <c r="O47" s="1"/>
      <c r="P47" s="1"/>
      <c r="Q47" s="2"/>
    </row>
    <row r="48" spans="1:17" x14ac:dyDescent="0.25">
      <c r="A48" s="2"/>
      <c r="B48" s="2"/>
      <c r="C48" s="1" t="s">
        <v>402</v>
      </c>
      <c r="D48" s="2"/>
      <c r="E48" s="2"/>
      <c r="F48" s="2"/>
      <c r="G48" s="2"/>
      <c r="H48" s="2"/>
      <c r="I48" s="2"/>
      <c r="J48" s="2"/>
      <c r="K48" s="2"/>
      <c r="L48" s="2"/>
      <c r="M48" s="2"/>
      <c r="N48" s="2"/>
      <c r="O48" s="1"/>
      <c r="P48" s="1"/>
      <c r="Q48" s="2"/>
    </row>
    <row r="49" spans="1:17" x14ac:dyDescent="0.25">
      <c r="A49" s="2"/>
      <c r="B49" s="2"/>
      <c r="C49" s="1" t="s">
        <v>403</v>
      </c>
      <c r="D49" s="2"/>
      <c r="E49" s="2"/>
      <c r="F49" s="2"/>
      <c r="G49" s="2"/>
      <c r="H49" s="2"/>
      <c r="I49" s="2"/>
      <c r="J49" s="2"/>
      <c r="K49" s="2"/>
      <c r="L49" s="2"/>
      <c r="M49" s="2"/>
      <c r="N49" s="2"/>
      <c r="O49" s="1"/>
      <c r="P49" s="1"/>
      <c r="Q49" s="2"/>
    </row>
    <row r="50" spans="1:17" x14ac:dyDescent="0.25">
      <c r="A50" s="2"/>
      <c r="B50" s="2"/>
      <c r="C50" s="1" t="s">
        <v>404</v>
      </c>
      <c r="D50" s="2"/>
      <c r="E50" s="2"/>
      <c r="F50" s="2"/>
      <c r="G50" s="2"/>
      <c r="H50" s="2"/>
      <c r="I50" s="2"/>
      <c r="J50" s="2"/>
      <c r="K50" s="2"/>
      <c r="L50" s="2"/>
      <c r="M50" s="2"/>
      <c r="N50" s="2"/>
      <c r="O50" s="1"/>
      <c r="P50" s="1"/>
      <c r="Q50" s="2"/>
    </row>
    <row r="51" spans="1:17" x14ac:dyDescent="0.25">
      <c r="A51" s="2"/>
      <c r="B51" s="2"/>
      <c r="C51" s="1" t="s">
        <v>405</v>
      </c>
      <c r="D51" s="2"/>
      <c r="E51" s="2"/>
      <c r="F51" s="2"/>
      <c r="G51" s="2"/>
      <c r="H51" s="2"/>
      <c r="I51" s="2"/>
      <c r="J51" s="2"/>
      <c r="K51" s="2"/>
      <c r="L51" s="2"/>
      <c r="M51" s="2"/>
      <c r="N51" s="2"/>
      <c r="O51" s="1"/>
      <c r="P51" s="1"/>
      <c r="Q51" s="2"/>
    </row>
    <row r="52" spans="1:17" x14ac:dyDescent="0.25">
      <c r="A52" s="2"/>
      <c r="B52" s="2"/>
      <c r="C52" s="1" t="s">
        <v>406</v>
      </c>
      <c r="D52" s="2"/>
      <c r="E52" s="2"/>
      <c r="F52" s="2"/>
      <c r="G52" s="2"/>
      <c r="H52" s="2"/>
      <c r="I52" s="2"/>
      <c r="J52" s="2"/>
      <c r="K52" s="2"/>
      <c r="L52" s="2"/>
      <c r="M52" s="2"/>
      <c r="N52" s="2"/>
      <c r="O52" s="1"/>
      <c r="P52" s="1"/>
      <c r="Q52" s="2"/>
    </row>
    <row r="53" spans="1:17" x14ac:dyDescent="0.25">
      <c r="A53" s="2"/>
      <c r="B53" s="2"/>
      <c r="C53" s="1" t="s">
        <v>407</v>
      </c>
      <c r="D53" s="2"/>
      <c r="E53" s="2"/>
      <c r="F53" s="2"/>
      <c r="G53" s="2"/>
      <c r="H53" s="2"/>
      <c r="I53" s="2"/>
      <c r="J53" s="2"/>
      <c r="K53" s="2"/>
      <c r="L53" s="2"/>
      <c r="M53" s="2"/>
      <c r="N53" s="2"/>
      <c r="O53" s="1"/>
      <c r="P53" s="1"/>
      <c r="Q53" s="2"/>
    </row>
    <row r="54" spans="1:17" x14ac:dyDescent="0.25">
      <c r="A54" s="2"/>
      <c r="B54" s="2"/>
      <c r="C54" s="1" t="s">
        <v>408</v>
      </c>
      <c r="D54" s="2"/>
      <c r="E54" s="2"/>
      <c r="F54" s="2"/>
      <c r="G54" s="2"/>
      <c r="H54" s="2"/>
      <c r="I54" s="2"/>
      <c r="J54" s="2"/>
      <c r="K54" s="2"/>
      <c r="L54" s="2"/>
      <c r="M54" s="2"/>
      <c r="N54" s="2"/>
      <c r="O54" s="1"/>
      <c r="P54" s="1"/>
      <c r="Q54" s="2"/>
    </row>
    <row r="55" spans="1:17" x14ac:dyDescent="0.25">
      <c r="A55" s="2"/>
      <c r="B55" s="2"/>
      <c r="C55" s="1" t="s">
        <v>409</v>
      </c>
      <c r="D55" s="2"/>
      <c r="E55" s="2"/>
      <c r="F55" s="2"/>
      <c r="G55" s="2"/>
      <c r="H55" s="2"/>
      <c r="I55" s="2"/>
      <c r="J55" s="2"/>
      <c r="K55" s="2"/>
      <c r="L55" s="2"/>
      <c r="M55" s="2"/>
      <c r="N55" s="2"/>
      <c r="O55" s="1"/>
      <c r="P55" s="1"/>
      <c r="Q55" s="2"/>
    </row>
    <row r="56" spans="1:17" x14ac:dyDescent="0.25">
      <c r="A56" s="2"/>
      <c r="B56" s="2"/>
      <c r="C56" s="1" t="s">
        <v>410</v>
      </c>
      <c r="D56" s="2"/>
      <c r="E56" s="2"/>
      <c r="F56" s="2"/>
      <c r="G56" s="2"/>
      <c r="H56" s="2"/>
      <c r="I56" s="2"/>
      <c r="J56" s="2"/>
      <c r="K56" s="2"/>
      <c r="L56" s="2"/>
      <c r="M56" s="2"/>
      <c r="N56" s="2"/>
      <c r="O56" s="1"/>
      <c r="P56" s="1"/>
      <c r="Q56" s="2"/>
    </row>
    <row r="57" spans="1:17" x14ac:dyDescent="0.25">
      <c r="A57" s="2"/>
      <c r="B57" s="2"/>
      <c r="C57" s="1" t="s">
        <v>385</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411</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223</v>
      </c>
      <c r="D61" s="2"/>
      <c r="E61" s="2"/>
      <c r="F61" s="2"/>
      <c r="G61" s="2"/>
      <c r="H61" s="2"/>
      <c r="I61" s="2"/>
      <c r="J61" s="2"/>
      <c r="K61" s="2"/>
      <c r="L61" s="2"/>
      <c r="M61" s="2"/>
      <c r="N61" s="2"/>
      <c r="O61" s="1"/>
      <c r="P61" s="1"/>
      <c r="Q61" s="2"/>
    </row>
    <row r="62" spans="1:17" x14ac:dyDescent="0.25">
      <c r="A62" s="2"/>
      <c r="B62" s="2"/>
      <c r="C62" s="1" t="s">
        <v>253</v>
      </c>
      <c r="D62" s="2"/>
      <c r="E62" s="2"/>
      <c r="F62" s="2"/>
      <c r="G62" s="2"/>
      <c r="H62" s="2"/>
      <c r="I62" s="2"/>
      <c r="J62" s="2"/>
      <c r="K62" s="2"/>
      <c r="L62" s="2"/>
      <c r="M62" s="2"/>
      <c r="N62" s="2"/>
      <c r="O62" s="1"/>
      <c r="P62" s="1"/>
      <c r="Q62" s="2"/>
    </row>
    <row r="63" spans="1:17" x14ac:dyDescent="0.25">
      <c r="A63" s="2"/>
      <c r="B63" s="2"/>
      <c r="C63" s="1" t="s">
        <v>412</v>
      </c>
      <c r="D63" s="2"/>
      <c r="E63" s="2"/>
      <c r="F63" s="2"/>
      <c r="G63" s="2"/>
      <c r="H63" s="2"/>
      <c r="I63" s="2"/>
      <c r="J63" s="2"/>
      <c r="K63" s="2"/>
      <c r="L63" s="2"/>
      <c r="M63" s="2"/>
      <c r="N63" s="2"/>
      <c r="O63" s="1"/>
      <c r="P63" s="1"/>
      <c r="Q63" s="2"/>
    </row>
    <row r="64" spans="1:17" x14ac:dyDescent="0.25">
      <c r="A64" s="2"/>
      <c r="B64" s="2"/>
      <c r="C64" s="1" t="s">
        <v>413</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414</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415</v>
      </c>
      <c r="D68" s="2"/>
      <c r="E68" s="2"/>
      <c r="F68" s="2"/>
      <c r="G68" s="2"/>
      <c r="H68" s="2"/>
      <c r="I68" s="2"/>
      <c r="J68" s="2"/>
      <c r="K68" s="2"/>
      <c r="L68" s="2"/>
      <c r="M68" s="2"/>
      <c r="N68" s="2"/>
      <c r="O68" s="1"/>
      <c r="P68" s="1"/>
      <c r="Q68" s="2"/>
    </row>
    <row r="69" spans="1:17" x14ac:dyDescent="0.25">
      <c r="A69" s="2"/>
      <c r="B69" s="2"/>
      <c r="C69" s="1" t="s">
        <v>416</v>
      </c>
      <c r="D69" s="2"/>
      <c r="E69" s="2"/>
      <c r="F69" s="2"/>
      <c r="G69" s="2"/>
      <c r="H69" s="2"/>
      <c r="I69" s="2"/>
      <c r="J69" s="2"/>
      <c r="K69" s="2"/>
      <c r="L69" s="2"/>
      <c r="M69" s="2"/>
      <c r="N69" s="2"/>
      <c r="O69" s="1"/>
      <c r="P69" s="1"/>
      <c r="Q69" s="2"/>
    </row>
    <row r="70" spans="1:17" x14ac:dyDescent="0.25">
      <c r="A70" s="2"/>
      <c r="B70" s="2"/>
      <c r="C70" s="1" t="s">
        <v>417</v>
      </c>
      <c r="D70" s="2"/>
      <c r="E70" s="2"/>
      <c r="F70" s="2"/>
      <c r="G70" s="2"/>
      <c r="H70" s="2"/>
      <c r="I70" s="2"/>
      <c r="J70" s="2"/>
      <c r="K70" s="2"/>
      <c r="L70" s="2"/>
      <c r="M70" s="2"/>
      <c r="N70" s="2"/>
      <c r="O70" s="1"/>
      <c r="P70" s="1"/>
      <c r="Q70" s="2"/>
    </row>
    <row r="71" spans="1:17" x14ac:dyDescent="0.25">
      <c r="A71" s="2"/>
      <c r="B71" s="2"/>
      <c r="C71" s="1" t="s">
        <v>418</v>
      </c>
      <c r="D71" s="2"/>
      <c r="E71" s="2"/>
      <c r="F71" s="2"/>
      <c r="G71" s="2"/>
      <c r="H71" s="2"/>
      <c r="I71" s="2"/>
      <c r="J71" s="2"/>
      <c r="K71" s="2"/>
      <c r="L71" s="2"/>
      <c r="M71" s="2"/>
      <c r="N71" s="2"/>
      <c r="O71" s="1"/>
      <c r="P71" s="1"/>
      <c r="Q71" s="2"/>
    </row>
    <row r="72" spans="1:17" x14ac:dyDescent="0.25">
      <c r="A72" s="2"/>
      <c r="B72" s="2"/>
      <c r="C72" s="1" t="s">
        <v>419</v>
      </c>
      <c r="D72" s="2"/>
      <c r="E72" s="2"/>
      <c r="F72" s="2"/>
      <c r="G72" s="2"/>
      <c r="H72" s="2"/>
      <c r="I72" s="2"/>
      <c r="J72" s="2"/>
      <c r="K72" s="2"/>
      <c r="L72" s="2"/>
      <c r="M72" s="2"/>
      <c r="N72" s="2"/>
      <c r="O72" s="1"/>
      <c r="P72" s="1"/>
      <c r="Q72" s="2"/>
    </row>
    <row r="73" spans="1:17" x14ac:dyDescent="0.25">
      <c r="A73" s="2"/>
      <c r="B73" s="2"/>
      <c r="C73" s="1" t="s">
        <v>420</v>
      </c>
      <c r="D73" s="2"/>
      <c r="E73" s="2"/>
      <c r="F73" s="2"/>
      <c r="G73" s="2"/>
      <c r="H73" s="2"/>
      <c r="I73" s="2"/>
      <c r="J73" s="2"/>
      <c r="K73" s="2"/>
      <c r="L73" s="2"/>
      <c r="M73" s="2"/>
      <c r="N73" s="2"/>
      <c r="O73" s="1"/>
      <c r="P73" s="1"/>
      <c r="Q73" s="2"/>
    </row>
    <row r="74" spans="1:17" x14ac:dyDescent="0.25">
      <c r="A74" s="2"/>
      <c r="B74" s="2"/>
      <c r="C74" s="1" t="s">
        <v>421</v>
      </c>
      <c r="D74" s="2"/>
      <c r="E74" s="2"/>
      <c r="F74" s="2"/>
      <c r="G74" s="2"/>
      <c r="H74" s="2"/>
      <c r="I74" s="2"/>
      <c r="J74" s="2"/>
      <c r="K74" s="2"/>
      <c r="L74" s="2"/>
      <c r="M74" s="2"/>
      <c r="N74" s="2"/>
      <c r="O74" s="1"/>
      <c r="P74" s="1"/>
      <c r="Q74" s="2"/>
    </row>
    <row r="75" spans="1:17" x14ac:dyDescent="0.25">
      <c r="A75" s="2"/>
      <c r="B75" s="2"/>
      <c r="C75" s="1" t="s">
        <v>279</v>
      </c>
      <c r="D75" s="2"/>
      <c r="E75" s="2"/>
      <c r="F75" s="2"/>
      <c r="G75" s="2"/>
      <c r="H75" s="2"/>
      <c r="I75" s="2"/>
      <c r="J75" s="2"/>
      <c r="K75" s="2"/>
      <c r="L75" s="2"/>
      <c r="M75" s="2"/>
      <c r="N75" s="2"/>
      <c r="O75" s="1"/>
      <c r="P75" s="1"/>
      <c r="Q75" s="2"/>
    </row>
    <row r="76" spans="1:17" x14ac:dyDescent="0.25">
      <c r="A76" s="2"/>
      <c r="B76" s="2"/>
      <c r="C76" s="1" t="s">
        <v>422</v>
      </c>
      <c r="D76" s="2"/>
      <c r="E76" s="2"/>
      <c r="F76" s="2"/>
      <c r="G76" s="2"/>
      <c r="H76" s="2"/>
      <c r="I76" s="2"/>
      <c r="J76" s="2"/>
      <c r="K76" s="2"/>
      <c r="L76" s="2"/>
      <c r="M76" s="2"/>
      <c r="N76" s="2"/>
      <c r="O76" s="1"/>
      <c r="P76" s="1"/>
      <c r="Q76" s="2"/>
    </row>
    <row r="77" spans="1:17" x14ac:dyDescent="0.25">
      <c r="A77" s="2"/>
      <c r="B77" s="2"/>
      <c r="C77" s="1" t="s">
        <v>423</v>
      </c>
      <c r="D77" s="2"/>
      <c r="E77" s="2"/>
      <c r="F77" s="2"/>
      <c r="G77" s="2"/>
      <c r="H77" s="2"/>
      <c r="I77" s="2"/>
      <c r="J77" s="2"/>
      <c r="K77" s="2"/>
      <c r="L77" s="2"/>
      <c r="M77" s="2"/>
      <c r="N77" s="2"/>
      <c r="O77" s="1"/>
      <c r="P77" s="1"/>
      <c r="Q77" s="2"/>
    </row>
    <row r="78" spans="1:17" x14ac:dyDescent="0.25">
      <c r="A78" s="2"/>
      <c r="B78" s="2"/>
      <c r="C78" s="1" t="s">
        <v>424</v>
      </c>
      <c r="D78" s="2"/>
      <c r="E78" s="2"/>
      <c r="F78" s="2"/>
      <c r="G78" s="2"/>
      <c r="H78" s="2"/>
      <c r="I78" s="2"/>
      <c r="J78" s="2"/>
      <c r="K78" s="2"/>
      <c r="L78" s="2"/>
      <c r="M78" s="2"/>
      <c r="N78" s="2"/>
      <c r="O78" s="1"/>
      <c r="P78" s="1"/>
      <c r="Q78" s="2"/>
    </row>
    <row r="79" spans="1:17" x14ac:dyDescent="0.25">
      <c r="A79" s="2"/>
      <c r="B79" s="2"/>
      <c r="C79" s="1" t="s">
        <v>425</v>
      </c>
      <c r="D79" s="2"/>
      <c r="E79" s="2"/>
      <c r="F79" s="2"/>
      <c r="G79" s="2"/>
      <c r="H79" s="2"/>
      <c r="I79" s="2"/>
      <c r="J79" s="2"/>
      <c r="K79" s="2"/>
      <c r="L79" s="2"/>
      <c r="M79" s="2"/>
      <c r="N79" s="2"/>
      <c r="O79" s="1"/>
      <c r="P79" s="1"/>
      <c r="Q79" s="2"/>
    </row>
    <row r="80" spans="1:17" x14ac:dyDescent="0.25">
      <c r="A80" s="2"/>
      <c r="B80" s="2"/>
      <c r="C80" s="1" t="s">
        <v>426</v>
      </c>
      <c r="D80" s="2"/>
      <c r="E80" s="2"/>
      <c r="F80" s="2"/>
      <c r="G80" s="2"/>
      <c r="H80" s="2"/>
      <c r="I80" s="2"/>
      <c r="J80" s="2"/>
      <c r="K80" s="2"/>
      <c r="L80" s="2"/>
      <c r="M80" s="2"/>
      <c r="N80" s="2"/>
      <c r="O80" s="1"/>
      <c r="P80" s="1"/>
      <c r="Q80" s="2"/>
    </row>
    <row r="81" spans="1:17" x14ac:dyDescent="0.25">
      <c r="A81" s="2"/>
      <c r="B81" s="2"/>
      <c r="C81" s="1" t="s">
        <v>427</v>
      </c>
      <c r="D81" s="2"/>
      <c r="E81" s="2"/>
      <c r="F81" s="2"/>
      <c r="G81" s="2"/>
      <c r="H81" s="2"/>
      <c r="I81" s="2"/>
      <c r="J81" s="2"/>
      <c r="K81" s="2"/>
      <c r="L81" s="2"/>
      <c r="M81" s="2"/>
      <c r="N81" s="2"/>
      <c r="O81" s="1"/>
      <c r="P81" s="1"/>
      <c r="Q81" s="2"/>
    </row>
    <row r="82" spans="1:17" x14ac:dyDescent="0.25">
      <c r="A82" s="2"/>
      <c r="B82" s="2"/>
      <c r="C82" s="1" t="s">
        <v>428</v>
      </c>
      <c r="D82" s="2"/>
      <c r="E82" s="2"/>
      <c r="F82" s="2"/>
      <c r="G82" s="2"/>
      <c r="H82" s="2"/>
      <c r="I82" s="2"/>
      <c r="J82" s="2"/>
      <c r="K82" s="2"/>
      <c r="L82" s="2"/>
      <c r="M82" s="2"/>
      <c r="N82" s="2"/>
      <c r="O82" s="1"/>
      <c r="P82" s="1"/>
      <c r="Q82" s="2"/>
    </row>
    <row r="83" spans="1:17" x14ac:dyDescent="0.25">
      <c r="A83" s="2"/>
      <c r="B83" s="2"/>
      <c r="C83" s="1" t="s">
        <v>429</v>
      </c>
      <c r="D83" s="2"/>
      <c r="E83" s="2"/>
      <c r="F83" s="2"/>
      <c r="G83" s="2"/>
      <c r="H83" s="2"/>
      <c r="I83" s="2"/>
      <c r="J83" s="2"/>
      <c r="K83" s="2"/>
      <c r="L83" s="2"/>
      <c r="M83" s="2"/>
      <c r="N83" s="2"/>
      <c r="O83" s="1"/>
      <c r="P83" s="1"/>
      <c r="Q83" s="2"/>
    </row>
    <row r="84" spans="1:17" x14ac:dyDescent="0.25">
      <c r="A84" s="2"/>
      <c r="B84" s="2"/>
      <c r="C84" s="1" t="s">
        <v>255</v>
      </c>
      <c r="D84" s="2"/>
      <c r="E84" s="2"/>
      <c r="F84" s="2"/>
      <c r="G84" s="2"/>
      <c r="H84" s="2"/>
      <c r="I84" s="2"/>
      <c r="J84" s="2"/>
      <c r="K84" s="2"/>
      <c r="L84" s="2"/>
      <c r="M84" s="2"/>
      <c r="N84" s="2"/>
      <c r="O84" s="1"/>
      <c r="P84" s="1"/>
      <c r="Q84" s="2"/>
    </row>
    <row r="85" spans="1:17" x14ac:dyDescent="0.25">
      <c r="A85" s="2"/>
      <c r="B85" s="2"/>
      <c r="C85" s="1" t="s">
        <v>265</v>
      </c>
      <c r="D85" s="2"/>
      <c r="E85" s="2"/>
      <c r="F85" s="2"/>
      <c r="G85" s="2"/>
      <c r="H85" s="2"/>
      <c r="I85" s="2"/>
      <c r="J85" s="2"/>
      <c r="K85" s="2"/>
      <c r="L85" s="2"/>
      <c r="M85" s="2"/>
      <c r="N85" s="2"/>
      <c r="O85" s="1"/>
      <c r="P85" s="1"/>
      <c r="Q85" s="2"/>
    </row>
    <row r="86" spans="1:17" x14ac:dyDescent="0.25">
      <c r="A86" s="2"/>
      <c r="B86" s="2"/>
      <c r="C86" s="1" t="s">
        <v>270</v>
      </c>
      <c r="D86" s="2"/>
      <c r="E86" s="2"/>
      <c r="F86" s="2"/>
      <c r="G86" s="2"/>
      <c r="H86" s="2"/>
      <c r="I86" s="2"/>
      <c r="J86" s="2"/>
      <c r="K86" s="2"/>
      <c r="L86" s="2"/>
      <c r="M86" s="2"/>
      <c r="N86" s="2"/>
      <c r="O86" s="1"/>
      <c r="P86" s="1"/>
      <c r="Q86" s="2"/>
    </row>
    <row r="87" spans="1:17" x14ac:dyDescent="0.25">
      <c r="A87" s="2"/>
      <c r="B87" s="2"/>
      <c r="C87" s="1" t="s">
        <v>430</v>
      </c>
      <c r="D87" s="2"/>
      <c r="E87" s="2"/>
      <c r="F87" s="2"/>
      <c r="G87" s="2"/>
      <c r="H87" s="2"/>
      <c r="I87" s="2"/>
      <c r="J87" s="2"/>
      <c r="K87" s="2"/>
      <c r="L87" s="2"/>
      <c r="M87" s="2"/>
      <c r="N87" s="2"/>
      <c r="O87" s="1"/>
      <c r="P87" s="1"/>
      <c r="Q87" s="2"/>
    </row>
    <row r="88" spans="1:17" x14ac:dyDescent="0.25">
      <c r="A88" s="2"/>
      <c r="B88" s="2"/>
      <c r="C88" s="1" t="s">
        <v>431</v>
      </c>
      <c r="D88" s="2"/>
      <c r="E88" s="2"/>
      <c r="F88" s="2"/>
      <c r="G88" s="2"/>
      <c r="H88" s="2"/>
      <c r="I88" s="2"/>
      <c r="J88" s="2"/>
      <c r="K88" s="2"/>
      <c r="L88" s="2"/>
      <c r="M88" s="2"/>
      <c r="N88" s="2"/>
      <c r="O88" s="1"/>
      <c r="P88" s="1"/>
      <c r="Q88" s="2"/>
    </row>
    <row r="89" spans="1:17" x14ac:dyDescent="0.25">
      <c r="A89" s="2"/>
      <c r="B89" s="2"/>
      <c r="C89" s="1" t="s">
        <v>432</v>
      </c>
      <c r="D89" s="2"/>
      <c r="E89" s="2"/>
      <c r="F89" s="2"/>
      <c r="G89" s="2"/>
      <c r="H89" s="2"/>
      <c r="I89" s="2"/>
      <c r="J89" s="2"/>
      <c r="K89" s="2"/>
      <c r="L89" s="2"/>
      <c r="M89" s="2"/>
      <c r="N89" s="2"/>
      <c r="O89" s="1"/>
      <c r="P89" s="1"/>
      <c r="Q89" s="2"/>
    </row>
    <row r="90" spans="1:17" x14ac:dyDescent="0.25">
      <c r="A90" s="2"/>
      <c r="B90" s="2"/>
      <c r="C90" s="1" t="s">
        <v>433</v>
      </c>
      <c r="D90" s="2"/>
      <c r="E90" s="2"/>
      <c r="F90" s="2"/>
      <c r="G90" s="2"/>
      <c r="H90" s="2"/>
      <c r="I90" s="2"/>
      <c r="J90" s="2"/>
      <c r="K90" s="2"/>
      <c r="L90" s="2"/>
      <c r="M90" s="2"/>
      <c r="N90" s="2"/>
      <c r="O90" s="1"/>
      <c r="P90" s="1"/>
      <c r="Q90" s="2"/>
    </row>
    <row r="91" spans="1:17" x14ac:dyDescent="0.25">
      <c r="A91" s="2"/>
      <c r="B91" s="2"/>
      <c r="C91" s="1" t="s">
        <v>434</v>
      </c>
      <c r="D91" s="2"/>
      <c r="E91" s="2"/>
      <c r="F91" s="2"/>
      <c r="G91" s="2"/>
      <c r="H91" s="2"/>
      <c r="I91" s="2"/>
      <c r="J91" s="2"/>
      <c r="K91" s="2"/>
      <c r="L91" s="2"/>
      <c r="M91" s="2"/>
      <c r="N91" s="2"/>
      <c r="O91" s="1"/>
      <c r="P91" s="1"/>
      <c r="Q91" s="2"/>
    </row>
    <row r="92" spans="1:17" x14ac:dyDescent="0.25">
      <c r="A92" s="2"/>
      <c r="B92" s="2"/>
      <c r="C92" s="1" t="s">
        <v>435</v>
      </c>
      <c r="D92" s="2"/>
      <c r="E92" s="2"/>
      <c r="F92" s="2"/>
      <c r="G92" s="2"/>
      <c r="H92" s="2"/>
      <c r="I92" s="2"/>
      <c r="J92" s="2"/>
      <c r="K92" s="2"/>
      <c r="L92" s="2"/>
      <c r="M92" s="2"/>
      <c r="N92" s="2"/>
      <c r="O92" s="1"/>
      <c r="P92" s="1"/>
      <c r="Q92" s="2"/>
    </row>
    <row r="93" spans="1:17" x14ac:dyDescent="0.25">
      <c r="A93" s="2"/>
      <c r="B93" s="2"/>
      <c r="C93" s="1" t="s">
        <v>436</v>
      </c>
      <c r="D93" s="2"/>
      <c r="E93" s="2"/>
      <c r="F93" s="2"/>
      <c r="G93" s="2"/>
      <c r="H93" s="2"/>
      <c r="I93" s="2"/>
      <c r="J93" s="2"/>
      <c r="K93" s="2"/>
      <c r="L93" s="2"/>
      <c r="M93" s="2"/>
      <c r="N93" s="2"/>
      <c r="O93" s="1"/>
      <c r="P93" s="1"/>
      <c r="Q93" s="2"/>
    </row>
    <row r="94" spans="1:17" x14ac:dyDescent="0.25">
      <c r="A94" s="2"/>
      <c r="B94" s="2"/>
      <c r="C94" s="1" t="s">
        <v>437</v>
      </c>
      <c r="D94" s="2"/>
      <c r="E94" s="2"/>
      <c r="F94" s="2"/>
      <c r="G94" s="2"/>
      <c r="H94" s="2"/>
      <c r="I94" s="2"/>
      <c r="J94" s="2"/>
      <c r="K94" s="2"/>
      <c r="L94" s="2"/>
      <c r="M94" s="2"/>
      <c r="N94" s="2"/>
      <c r="O94" s="1"/>
      <c r="P94" s="1"/>
      <c r="Q94" s="2"/>
    </row>
    <row r="95" spans="1:17" x14ac:dyDescent="0.25">
      <c r="A95" s="2"/>
      <c r="B95" s="2"/>
      <c r="C95" s="1" t="s">
        <v>438</v>
      </c>
      <c r="D95" s="2"/>
      <c r="E95" s="2"/>
      <c r="F95" s="2"/>
      <c r="G95" s="2"/>
      <c r="H95" s="2"/>
      <c r="I95" s="2"/>
      <c r="J95" s="2"/>
      <c r="K95" s="2"/>
      <c r="L95" s="2"/>
      <c r="M95" s="2"/>
      <c r="N95" s="2"/>
      <c r="O95" s="1"/>
      <c r="P95" s="1"/>
      <c r="Q95" s="2"/>
    </row>
    <row r="96" spans="1:17" x14ac:dyDescent="0.25">
      <c r="A96" s="2"/>
      <c r="B96" s="2"/>
      <c r="C96" s="1" t="s">
        <v>439</v>
      </c>
      <c r="D96" s="2"/>
      <c r="E96" s="2"/>
      <c r="F96" s="2"/>
      <c r="G96" s="2"/>
      <c r="H96" s="2"/>
      <c r="I96" s="2"/>
      <c r="J96" s="2"/>
      <c r="K96" s="2"/>
      <c r="L96" s="2"/>
      <c r="M96" s="2"/>
      <c r="N96" s="2"/>
      <c r="O96" s="1"/>
      <c r="P96" s="1"/>
      <c r="Q96" s="2"/>
    </row>
    <row r="97" spans="1:17" x14ac:dyDescent="0.25">
      <c r="A97" s="2"/>
      <c r="B97" s="2"/>
      <c r="C97" s="1" t="s">
        <v>440</v>
      </c>
      <c r="D97" s="2"/>
      <c r="E97" s="2"/>
      <c r="F97" s="2"/>
      <c r="G97" s="2"/>
      <c r="H97" s="2"/>
      <c r="I97" s="2"/>
      <c r="J97" s="2"/>
      <c r="K97" s="2"/>
      <c r="L97" s="2"/>
      <c r="M97" s="2"/>
      <c r="N97" s="2"/>
      <c r="O97" s="1"/>
      <c r="P97" s="1"/>
      <c r="Q97" s="2"/>
    </row>
    <row r="98" spans="1:17" x14ac:dyDescent="0.25">
      <c r="A98" s="2"/>
      <c r="B98" s="2"/>
      <c r="C98" s="1" t="s">
        <v>441</v>
      </c>
      <c r="D98" s="2"/>
      <c r="E98" s="2"/>
      <c r="F98" s="2"/>
      <c r="G98" s="2"/>
      <c r="H98" s="2"/>
      <c r="I98" s="2"/>
      <c r="J98" s="2"/>
      <c r="K98" s="2"/>
      <c r="L98" s="2"/>
      <c r="M98" s="2"/>
      <c r="N98" s="2"/>
      <c r="O98" s="1"/>
      <c r="P98" s="1"/>
      <c r="Q98" s="2"/>
    </row>
    <row r="99" spans="1:17" x14ac:dyDescent="0.25">
      <c r="A99" s="2"/>
      <c r="B99" s="2"/>
      <c r="C99" s="1" t="s">
        <v>442</v>
      </c>
      <c r="D99" s="2"/>
      <c r="E99" s="2"/>
      <c r="F99" s="2"/>
      <c r="G99" s="2"/>
      <c r="H99" s="2"/>
      <c r="I99" s="2"/>
      <c r="J99" s="2"/>
      <c r="K99" s="2"/>
      <c r="L99" s="2"/>
      <c r="M99" s="2"/>
      <c r="N99" s="2"/>
      <c r="O99" s="1"/>
      <c r="P99" s="1"/>
      <c r="Q99" s="2"/>
    </row>
    <row r="100" spans="1:17" x14ac:dyDescent="0.25">
      <c r="A100" s="2"/>
      <c r="B100" s="2"/>
      <c r="C100" s="1" t="s">
        <v>385</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443</v>
      </c>
      <c r="D102" s="2"/>
      <c r="E102" s="2"/>
      <c r="F102" s="2"/>
      <c r="G102" s="2"/>
      <c r="H102" s="2"/>
      <c r="I102" s="2"/>
      <c r="J102" s="2"/>
      <c r="K102" s="2"/>
      <c r="L102" s="2"/>
      <c r="M102" s="2"/>
      <c r="N102" s="2"/>
      <c r="O102" s="1"/>
      <c r="P102" s="1"/>
      <c r="Q102" s="2"/>
    </row>
    <row r="103" spans="1:17" x14ac:dyDescent="0.25">
      <c r="A103" s="2"/>
      <c r="B103" s="2"/>
      <c r="C103" s="3" t="s">
        <v>444</v>
      </c>
      <c r="D103" s="2"/>
      <c r="E103" s="2"/>
      <c r="F103" s="2"/>
      <c r="G103" s="2"/>
      <c r="H103" s="2"/>
      <c r="I103" s="2"/>
      <c r="J103" s="2"/>
      <c r="K103" s="2"/>
      <c r="L103" s="2"/>
      <c r="M103" s="2"/>
      <c r="N103" s="2"/>
      <c r="O103" s="1"/>
      <c r="P103" s="1"/>
      <c r="Q103" s="2"/>
    </row>
    <row r="104" spans="1:17" x14ac:dyDescent="0.25">
      <c r="A104" s="2"/>
      <c r="B104" s="2"/>
      <c r="C104" s="3" t="s">
        <v>445</v>
      </c>
      <c r="D104" s="2"/>
      <c r="E104" s="2"/>
      <c r="F104" s="2"/>
      <c r="G104" s="2"/>
      <c r="H104" s="2"/>
      <c r="I104" s="2"/>
      <c r="J104" s="2"/>
      <c r="K104" s="2"/>
      <c r="L104" s="2"/>
      <c r="M104" s="2"/>
      <c r="N104" s="2"/>
      <c r="O104" s="1"/>
      <c r="P104" s="1"/>
      <c r="Q104" s="2"/>
    </row>
    <row r="105" spans="1:17" x14ac:dyDescent="0.25">
      <c r="A105" s="2"/>
      <c r="B105" s="2"/>
      <c r="C105" s="4" t="s">
        <v>446</v>
      </c>
      <c r="D105" s="2"/>
      <c r="E105" s="2"/>
      <c r="F105" s="2"/>
      <c r="G105" s="2"/>
      <c r="H105" s="2"/>
      <c r="I105" s="2"/>
      <c r="J105" s="2"/>
      <c r="K105" s="2"/>
      <c r="L105" s="2"/>
      <c r="M105" s="2"/>
      <c r="N105" s="2"/>
      <c r="O105" s="1"/>
      <c r="P105" s="1"/>
      <c r="Q105" s="2"/>
    </row>
    <row r="106" spans="1:17" x14ac:dyDescent="0.25">
      <c r="A106" s="2"/>
      <c r="B106" s="2"/>
      <c r="C106" s="1" t="s">
        <v>385</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447</v>
      </c>
      <c r="D109" s="2"/>
      <c r="E109" s="2"/>
      <c r="F109" s="2"/>
      <c r="G109" s="2"/>
      <c r="H109" s="2"/>
      <c r="I109" s="2"/>
      <c r="J109" s="2"/>
      <c r="K109" s="2"/>
      <c r="L109" s="2"/>
      <c r="M109" s="2"/>
      <c r="N109" s="2"/>
      <c r="O109" s="1"/>
      <c r="P109" s="1"/>
      <c r="Q109" s="2"/>
    </row>
    <row r="110" spans="1:17" x14ac:dyDescent="0.25">
      <c r="A110" s="2"/>
      <c r="B110" s="2"/>
      <c r="C110" s="1" t="s">
        <v>448</v>
      </c>
      <c r="D110" s="2"/>
      <c r="E110" s="2"/>
      <c r="F110" s="2"/>
      <c r="G110" s="2"/>
      <c r="H110" s="2"/>
      <c r="I110" s="2"/>
      <c r="J110" s="2"/>
      <c r="K110" s="2"/>
      <c r="L110" s="2"/>
      <c r="M110" s="2"/>
      <c r="N110" s="2"/>
      <c r="O110" s="2"/>
      <c r="P110" s="2"/>
      <c r="Q110" s="2"/>
    </row>
    <row r="111" spans="1:17" x14ac:dyDescent="0.25">
      <c r="A111" s="2"/>
      <c r="B111" s="2"/>
      <c r="C111" s="1" t="s">
        <v>449</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699c6d1-731a-4dbc-94ce-50f2535096f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37198083984B14CB8226EA7BA92D287" ma:contentTypeVersion="16" ma:contentTypeDescription="Crear nuevo documento." ma:contentTypeScope="" ma:versionID="d5d158f188d6ebd0dfe68d1540074a52">
  <xsd:schema xmlns:xsd="http://www.w3.org/2001/XMLSchema" xmlns:xs="http://www.w3.org/2001/XMLSchema" xmlns:p="http://schemas.microsoft.com/office/2006/metadata/properties" xmlns:ns3="e699c6d1-731a-4dbc-94ce-50f2535096fc" xmlns:ns4="6d648a5d-190c-4a55-ac8e-4d3cfaeb1341" targetNamespace="http://schemas.microsoft.com/office/2006/metadata/properties" ma:root="true" ma:fieldsID="98cb4fdaec97c5633b2484f4bd7664ea" ns3:_="" ns4:_="">
    <xsd:import namespace="e699c6d1-731a-4dbc-94ce-50f2535096fc"/>
    <xsd:import namespace="6d648a5d-190c-4a55-ac8e-4d3cfaeb1341"/>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99c6d1-731a-4dbc-94ce-50f2535096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648a5d-190c-4a55-ac8e-4d3cfaeb1341"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2C7221-62FE-4C34-8052-E3FDC9BEFEE6}">
  <ds:schemaRefs>
    <ds:schemaRef ds:uri="http://schemas.microsoft.com/office/2006/metadata/properties"/>
    <ds:schemaRef ds:uri="http://schemas.microsoft.com/office/infopath/2007/PartnerControls"/>
    <ds:schemaRef ds:uri="e699c6d1-731a-4dbc-94ce-50f2535096fc"/>
  </ds:schemaRefs>
</ds:datastoreItem>
</file>

<file path=customXml/itemProps2.xml><?xml version="1.0" encoding="utf-8"?>
<ds:datastoreItem xmlns:ds="http://schemas.openxmlformats.org/officeDocument/2006/customXml" ds:itemID="{7CF362F2-6B74-4A84-B12D-176FA32062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99c6d1-731a-4dbc-94ce-50f2535096fc"/>
    <ds:schemaRef ds:uri="6d648a5d-190c-4a55-ac8e-4d3cfaeb13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83203C-5BF3-491A-B03A-3B6129371E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22</vt:i4>
      </vt:variant>
    </vt:vector>
  </HeadingPairs>
  <TitlesOfParts>
    <vt:vector size="27" baseType="lpstr">
      <vt:lpstr>PLAN ACCION 2024</vt:lpstr>
      <vt:lpstr>INSTRUCTIVO</vt:lpstr>
      <vt:lpstr>Ejemplo v2</vt:lpstr>
      <vt:lpstr>cambios -Instrucción </vt:lpstr>
      <vt:lpstr>No eliminar</vt:lpstr>
      <vt:lpstr>'cambios -Instrucción '!Área_de_impresión</vt:lpstr>
      <vt:lpstr>'PLAN ACCION 2024'!Área_de_impresión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Maria Aristizabal Lopez</dc:creator>
  <cp:keywords/>
  <dc:description/>
  <cp:lastModifiedBy>Gloria Amparo Serna Correa</cp:lastModifiedBy>
  <cp:revision/>
  <dcterms:created xsi:type="dcterms:W3CDTF">2019-02-06T15:12:26Z</dcterms:created>
  <dcterms:modified xsi:type="dcterms:W3CDTF">2024-01-30T19:47:56Z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0x010100B37198083984B14CB8226EA7BA92D287</vt:lpwstr>
  </property>
</Properties>
</file>