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4/Finales 2024/"/>
    </mc:Choice>
  </mc:AlternateContent>
  <xr:revisionPtr revIDLastSave="0" documentId="8_{EB0F647B-7F48-433B-9124-DD32979476D2}" xr6:coauthVersionLast="47" xr6:coauthVersionMax="47" xr10:uidLastSave="{00000000-0000-0000-0000-000000000000}"/>
  <bookViews>
    <workbookView xWindow="-120" yWindow="-120" windowWidth="29040" windowHeight="15840" activeTab="1" xr2:uid="{00000000-000D-0000-FFFF-FFFF00000000}"/>
  </bookViews>
  <sheets>
    <sheet name="PLAN ACCION" sheetId="11" state="hidden" r:id="rId1"/>
    <sheet name="DPGI 2024" sheetId="13" r:id="rId2"/>
    <sheet name="Ejemplo v2" sheetId="9" state="hidden" r:id="rId3"/>
    <sheet name="cambios -Instrucción " sheetId="10" state="hidden" r:id="rId4"/>
    <sheet name="No eliminar" sheetId="8" state="hidden" r:id="rId5"/>
  </sheets>
  <definedNames>
    <definedName name="_xlnm._FilterDatabase" localSheetId="1" hidden="1">'DPGI 2024'!$A$11:$CB$29</definedName>
    <definedName name="_xlnm._FilterDatabase" localSheetId="2" hidden="1">'Ejemplo v2'!$A$10:$E$10</definedName>
    <definedName name="_xlnm.Print_Area" localSheetId="3">'cambios -Instrucción '!$A$1:$G$44</definedName>
    <definedName name="_xlnm.Print_Area" localSheetId="1">'DPGI 2024'!$A$1:$CA$33</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 name="_xlnm.Print_Titles" localSheetId="1">'DPGI 2024'!$10:$11</definedName>
  </definedNames>
  <calcPr calcId="191029" iterate="1" iterateCount="100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20" i="13" l="1"/>
  <c r="BK16" i="13"/>
  <c r="BK12" i="13"/>
  <c r="BI16" i="13" l="1"/>
  <c r="BI20" i="13"/>
  <c r="BI12" i="13"/>
  <c r="AB19" i="13" l="1"/>
  <c r="AB16" i="13"/>
  <c r="AB21" i="13" l="1"/>
  <c r="AB20" i="13"/>
  <c r="AB15" i="13" l="1"/>
  <c r="AB23" i="13" l="1"/>
  <c r="AB24" i="13"/>
  <c r="AB25" i="13"/>
  <c r="BI29" i="13"/>
  <c r="H29" i="13"/>
  <c r="BT32" i="11"/>
  <c r="BT33" i="11" s="1"/>
  <c r="BF33" i="11"/>
  <c r="BI33" i="11"/>
  <c r="BJ33" i="11"/>
  <c r="BK33" i="11"/>
  <c r="BL33" i="11"/>
  <c r="BM33" i="11"/>
  <c r="BN33" i="11"/>
  <c r="BO33" i="11"/>
  <c r="BP33" i="11"/>
  <c r="BQ33" i="11"/>
  <c r="BR33" i="11"/>
  <c r="BS33" i="11"/>
  <c r="BD33" i="11"/>
  <c r="BC33" i="11"/>
  <c r="H33" i="11"/>
  <c r="BH33" i="11"/>
  <c r="R33" i="9"/>
  <c r="AG16" i="9"/>
  <c r="AG11" i="9"/>
  <c r="BU33" i="11" l="1"/>
  <c r="BU3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I11" authorId="0" shapeId="0" xr:uid="{00000000-0006-0000-0000-000001000000}">
      <text>
        <r>
          <rPr>
            <b/>
            <sz val="9"/>
            <color indexed="81"/>
            <rFont val="Tahoma"/>
            <family val="2"/>
          </rPr>
          <t>SANDRA:</t>
        </r>
        <r>
          <rPr>
            <sz val="9"/>
            <color indexed="81"/>
            <rFont val="Tahoma"/>
            <family val="2"/>
          </rPr>
          <t xml:space="preserve">
indique si  la actividad se presentará en $, número, o %.</t>
        </r>
      </text>
    </comment>
    <comment ref="J11" authorId="0" shapeId="0" xr:uid="{00000000-0006-0000-0000-000002000000}">
      <text>
        <r>
          <rPr>
            <b/>
            <sz val="9"/>
            <color indexed="81"/>
            <rFont val="Tahoma"/>
            <family val="2"/>
          </rPr>
          <t>SANDRA:</t>
        </r>
        <r>
          <rPr>
            <sz val="9"/>
            <color indexed="81"/>
            <rFont val="Tahoma"/>
            <family val="2"/>
          </rPr>
          <t xml:space="preserve">
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<sst xmlns="http://schemas.openxmlformats.org/spreadsheetml/2006/main" count="1009" uniqueCount="522">
  <si>
    <t>FORMULACIÓN Y SEGUIMIENTO PLAN DE ACCIÓN POR DEPENDENCIAS</t>
  </si>
  <si>
    <t>DIRECCIONAMIENTO ESTRATÉGICO</t>
  </si>
  <si>
    <t>OFICINA DE PLANEACIÓN</t>
  </si>
  <si>
    <t>FM-PS-DE-03</t>
  </si>
  <si>
    <t>VERSIÓN: 04</t>
  </si>
  <si>
    <t>Fecha de publicación: 13-09-2023</t>
  </si>
  <si>
    <t>DEPENDENCIA</t>
  </si>
  <si>
    <t>DIRECCIÓN DE PROGRAMACIÓN Y GESTIÓN PARA LA IMPLEMENTACIÓN</t>
  </si>
  <si>
    <t>VIGENCIA</t>
  </si>
  <si>
    <t>FORMATO PLAN DE ACCIÓN  (FORMULACION Y SEGUIMIENTO)</t>
  </si>
  <si>
    <t>1.  ESTRATEGIAS, PRODUCTOS Y ACTIVIDADES</t>
  </si>
  <si>
    <t>2. RECURSOS ASOCIADOS AL PLAN DE ACCIÓN</t>
  </si>
  <si>
    <t>No.</t>
  </si>
  <si>
    <t>1.1  LINEA ESTRATÉGICA</t>
  </si>
  <si>
    <t>1.2. OBJETIVO ESTRATÉGICO</t>
  </si>
  <si>
    <t>1.3. PRODUCTO ESTRATEGICO</t>
  </si>
  <si>
    <t>1.4. INDICADOR</t>
  </si>
  <si>
    <t>1.5. DETALLE DE LA PROGRAMACION DE LAS ACTIVIDADES</t>
  </si>
  <si>
    <t>1.6. SEGUIMIENTO A LA EJECUCIÓN DE ACTIVIDADES</t>
  </si>
  <si>
    <t xml:space="preserve">1.6.2 OBSERVACIONES </t>
  </si>
  <si>
    <t>1.6.3
MEDIO DE VERIFICACIÓN (SOPORTE)</t>
  </si>
  <si>
    <t>1.7. RESULTADO AVANCE ACTIVIDADES (PORCENTAJE)</t>
  </si>
  <si>
    <t>1.7.1 META PROGRAMADA PERIODO</t>
  </si>
  <si>
    <t>1.7.2
% AVANCE PERIODO</t>
  </si>
  <si>
    <t>1.7.3 ALERTAS</t>
  </si>
  <si>
    <t>2.1 RECURSOS FINANCIEROS (CIFRAS EN MILLONES DE PESOS)</t>
  </si>
  <si>
    <t>2.2 RUBRO</t>
  </si>
  <si>
    <t>2.3 REPORTE PRESUPUESTAL (MILLONES DE PESOS)</t>
  </si>
  <si>
    <t>2.4                 Meta Acumulado Presupuestal (millones de pesos)</t>
  </si>
  <si>
    <t>2.5 
%AVANCE</t>
  </si>
  <si>
    <t>2.6 COMENTARIOS</t>
  </si>
  <si>
    <t>1.5.1 DESCRIPCIÓN DE LA ACTIVIDAD</t>
  </si>
  <si>
    <t>1.5.2  DESCRIPCIÓN DE LA META (CANTIDAD)</t>
  </si>
  <si>
    <t>1.5.3 PONDERACIÓN DE LA META</t>
  </si>
  <si>
    <t>1.5.4 UNIDAD DE MEDIDA</t>
  </si>
  <si>
    <t>1.5.5 FRECUENCIA DE MEDICIÓN</t>
  </si>
  <si>
    <t>1.5.6 FECHA DE INICIO</t>
  </si>
  <si>
    <t>1.5.7 FECHA DE FINALIZACIÓN</t>
  </si>
  <si>
    <t>1.5.8 RESPONSABLE DE LA ACTIVIDAD</t>
  </si>
  <si>
    <t>1.5.9 FUENTE DE VERIFICACIÓN</t>
  </si>
  <si>
    <t>1.5.10 CRITERIO DE MEDICIÓN</t>
  </si>
  <si>
    <t>MES
1</t>
  </si>
  <si>
    <t>MES
2</t>
  </si>
  <si>
    <t>MES
3</t>
  </si>
  <si>
    <t>MES
4</t>
  </si>
  <si>
    <t>MES
5</t>
  </si>
  <si>
    <t>MES
6</t>
  </si>
  <si>
    <t>MES
7</t>
  </si>
  <si>
    <t>MES
8</t>
  </si>
  <si>
    <t>MES
9</t>
  </si>
  <si>
    <t>MES
10</t>
  </si>
  <si>
    <t>MES
11</t>
  </si>
  <si>
    <t>MES
12</t>
  </si>
  <si>
    <t>1.6.1
AVANCE - ACUMULADO</t>
  </si>
  <si>
    <t>Fortalecer la articulación entre los sectores público, privado, la cooperación internacional, actores sociales y comunitarios, academia y otros aliados estratégicos para la implementación de las iniciativas PATR, los planes nacionales sectoriales y otros programas de la oferta pública en cumplimiento con el PMI y para la transformación con base en el cierre de brechas de los territorios PDET, PNIS y otros mayormente afectados por la violencia y la presencia de cultivos de coca, amapola y marihuana.</t>
  </si>
  <si>
    <t xml:space="preserve">
TRANSFORMACIÓN TERRITORIAL PARA LA VIDA, LA PAZ TOTAL Y EL CIERRE DE BRECHAS</t>
  </si>
  <si>
    <t>Acumulado de Iniciativas estratégicas con ruta de implementación activada</t>
  </si>
  <si>
    <t xml:space="preserve"># de Iniciativas PATR con ruta de implementación activada </t>
  </si>
  <si>
    <t>1. Estructurar el modelo para la articulación Nación - Territorio  que incluya la participación incidente de las comunidades en las fases de gestión e implementación garantizando la inclusión del enfoque  interseccional.
2. Establecer los espacios de movilización de las iniciativas de acuerdo a los escenarios de gestión para el cierre de brechas, los indicadores del PMI, las estrategias de los PNS y demás actores estratégicos presentes en la articulación garantizando la inclusión del enfoque  interseccional.
3. Desarrollar una ruta de priorización de inversión y seguimiento a la armonización de las iniciativas con el PMI, los PNS y el cierre de brechas garantizando la inclusión del enfoque interseccional.</t>
  </si>
  <si>
    <t>14.563 iniciativas con ruta de implementación activada</t>
  </si>
  <si>
    <t>Número</t>
  </si>
  <si>
    <t>Trimestral</t>
  </si>
  <si>
    <t>SUBDIRECCIÓN DE PROGRAMACIÓN Y COORDINACIÓN</t>
  </si>
  <si>
    <r>
      <rPr>
        <sz val="10"/>
        <color rgb="FFFF0000"/>
        <rFont val="Arial Narrow"/>
        <family val="2"/>
      </rPr>
      <t>I trimestre: 14.107
II trimestre: 14.764
III trimestre: 15.420</t>
    </r>
    <r>
      <rPr>
        <sz val="10"/>
        <rFont val="Arial Narrow"/>
        <family val="2"/>
      </rPr>
      <t xml:space="preserve">
IV trimestre: 14.563</t>
    </r>
  </si>
  <si>
    <t>C-0212-1000-10-0-0212011-02</t>
  </si>
  <si>
    <t>TRANSFORMACIÓN TERRITORIAL PARA LA VIDA, LA PAZ TOTAL Y EL CIERRE DE BRECHAS</t>
  </si>
  <si>
    <t xml:space="preserve"># de Iniciativas estratégicas PATR con ruta de implementación activada </t>
  </si>
  <si>
    <t>1. Estructurar el modelo para la articulación Nación - Territorio que incluya la participación incidente de las comunidades en las fases de gestión e implementación garantizando la inclusión del enfoque  interseccional.
2. Establecer los espacios de movilización de las iniciativas de acuerdo a los escenarios de gestión para el cierre de brechas, los indicadores del PMI, las estrategias de los PNS y demás actores estratégicos presentes en la articulación garantizando la inclusión del enfoque  interseccional.
3. Desarrollar una ruta de priorización de inversión y seguimiento a la armonización de las iniciativas con el PMI, los PNS y el cierre de brechas garantizando la inclusión del enfoque  interseccional.</t>
  </si>
  <si>
    <t>2.536 iniciativas estratégicas con ruta de implementación activada</t>
  </si>
  <si>
    <r>
      <rPr>
        <sz val="10"/>
        <color rgb="FFFF0000"/>
        <rFont val="Arial Narrow"/>
        <family val="2"/>
      </rPr>
      <t xml:space="preserve">I trimestre: 2.435
II trimestre: 2.528
III trimestre: 2.622
</t>
    </r>
    <r>
      <rPr>
        <sz val="10"/>
        <color rgb="FF000000"/>
        <rFont val="Arial Narrow"/>
        <family val="2"/>
      </rPr>
      <t>IV trimestre: 2.536</t>
    </r>
  </si>
  <si>
    <t># de Iniciativas propias étnicas con ruta de implementación activada</t>
  </si>
  <si>
    <t>1. Establecer espacios de relacionamiento interinstitucional a nivel sectorial y de cooperación para socializar los lineamientos operativos y planes de trabajo de los MEC.
2. Desarrollar una estructura para armonizar las iniciativas con los indicadores del PMI para mejorar su cumplimiento por parte de la agencia.
3. Priorizar y gestionar, las iniciativas étnicas que se movilizarán a ruta de implementación activa.</t>
  </si>
  <si>
    <t>2.654 iniciativas propias étnicas con ruta de implementación activada</t>
  </si>
  <si>
    <r>
      <rPr>
        <sz val="10"/>
        <color rgb="FFFF0000"/>
        <rFont val="Arial Narrow"/>
        <family val="2"/>
      </rPr>
      <t xml:space="preserve">I trimestre: 2.430
II trimestre: 2.682
III trimestre: 2.850
</t>
    </r>
    <r>
      <rPr>
        <sz val="10"/>
        <color rgb="FF000000"/>
        <rFont val="Arial Narrow"/>
        <family val="2"/>
      </rPr>
      <t>IV trimestre: 2.654</t>
    </r>
  </si>
  <si>
    <t>Revisar y actualizar los 16 PATR a partir de la implementación de una metodología de participación incidente, enfoque diferencial y ciclo de vida que impacte el cierre de brechas</t>
  </si>
  <si>
    <t>Participación incidente y fortalecimiento de capacidades comunitarias</t>
  </si>
  <si>
    <t>Metodología aprobada para la actualización de los PATR en las 16 Subregiones PDET</t>
  </si>
  <si>
    <t>1. Banco de Proyectos del mecanismo conformado 
2. Mesas bilaterales con contribuyentes para garantizar la vinculación en proyectos
3. Vinculación de empresarios y contribuyentes para proyectos  por el total del cupo CONFIS</t>
  </si>
  <si>
    <r>
      <rPr>
        <sz val="10"/>
        <color rgb="FF00CC00"/>
        <rFont val="Arial Narrow"/>
        <family val="2"/>
      </rPr>
      <t>100%</t>
    </r>
    <r>
      <rPr>
        <sz val="10"/>
        <color theme="1"/>
        <rFont val="Arial Narrow"/>
        <family val="2"/>
      </rPr>
      <t xml:space="preserve"> Metodología aprobada para la actualización de los PATR en las 16 Subregiones PDET</t>
    </r>
  </si>
  <si>
    <t>Porcentaje</t>
  </si>
  <si>
    <t>I trimestre: 0%
II trimestre: 20%
III trimestre: 40%
IV trimestre: 40%</t>
  </si>
  <si>
    <t>Articular con las entidades competentes la elaboración e implementación de un Plan de Fortalecimiento de capacidades territoriales en el marco de un nuevo modelo de relacionamiento con las comunidades a partir de la participación incidente y los enfoques diferenciales con entidades sectoriales y territoriales</t>
  </si>
  <si>
    <t>Espacios de socialización, diálogo y concertación con participación incidente y enfoques diferenciales</t>
  </si>
  <si>
    <t>Consejos para la Transformación Territorial conformados y en funcionamiento.</t>
  </si>
  <si>
    <t>1.Realizar Certificados de concordancia ART 
2. Realizar seguimiento de proyectos por medio de Mesas técnicas nacionales y territoriales, Tablero de Control como herramienta de verificación y alertas tempranas en cuanto a la viabilización y cumplimiento de requisitos de ejecución (Corresponde a recursos bienales a ser asignados en 23/24)</t>
  </si>
  <si>
    <t>1 Consejo para la Transformación Territorial conformados y en funcionamiento.</t>
  </si>
  <si>
    <t>Anual</t>
  </si>
  <si>
    <t>I trimestre: 0
II trimestre: 0
III trimestre: 0
IV trimestre: 1</t>
  </si>
  <si>
    <t xml:space="preserve">Recursos gestionados por las fuentes movilizadoras para la financiación y cofinanciación de proyectos en los territorios priorizados </t>
  </si>
  <si>
    <t>% de Recursos aprobados en proyectos para los territorios priorizados según el cupo CONFIS de la vigencia para Obras por Impuestos</t>
  </si>
  <si>
    <t>1. Alistamiento Gestión Sectorial Trazador y articulación con Planes de Acción 2023 
2. Rondas Sectoriales Técnicas Trazador Paz – PDET  Asociación iniciativas y regionalización Inversión PGN – PDET 
3.Incidencia en la elaboración del Anexo de Gasto de la Ley de Presupuesto 2023</t>
  </si>
  <si>
    <t>100% del cupo asignado
($800.000 millones)</t>
  </si>
  <si>
    <t>SUBDIRECCIÓN DE FINANCIAMIENTO</t>
  </si>
  <si>
    <t>I trimestre: 30%
II trimestre: 40%
III trimestre: 20%
IV trimestre: 10%</t>
  </si>
  <si>
    <t>C-0212-1000-10-0-0212009-02</t>
  </si>
  <si>
    <t>Recursos de OCAD PAZ aprobados para proyectos en municipios PDET (millones)</t>
  </si>
  <si>
    <t>1. Analizar los indicadores de fortalecimiento institucional para los municipios priorizados. 
2. Elaborar la metodología de Fortalecimiento de Capacidades de las Entidades sectoriales y Territoriales, de acuerdo a su competencia, que tengan en cuenta el modelo de relacionamiento con las comunidades a partir de la participación incidente para la socialización y la concertación de proyectos estratégicos e integradores en territorio.
3. Construir de manera articulada, en el marco de las mesas de trabajo, el plan interinstitucional para el fortalecimiento de capacidades de las entidades territoriales.</t>
  </si>
  <si>
    <t>$1.095.953 millones</t>
  </si>
  <si>
    <t>Pesos</t>
  </si>
  <si>
    <t>I trimestre: $131.514
II trimestre: $526.057
III trimestre: $219.191
IV trimestre: $219.191</t>
  </si>
  <si>
    <t xml:space="preserve"> Recursos de PGN comprometidos para los territorios PDET (millones)</t>
  </si>
  <si>
    <t xml:space="preserve">1. Convocar a las instancias del Acuerdo de Paz y los sectores responsables del cierre de brechas y la institucionalidad de los Planes Nacionales Sectoriales para establecer las prioridades de inversión sectorial y territorial, que se requiere en los territorios PDET, PNIS y otros mayormente afectados por la violencia y con presencia de cultivos de coca, amapola y/o marihuana.
2. Establecer los compromisos institucionales para cumplir a cabalidad con el Acuerdo de Paz, con prioridad en territorios PDET, PNIS y otros mayormente afectados por la violencia y con presencia de cultivos de coca, amapola y/o marihuana y cerrar las brechas entre el campo y la ciudad.
3. Conformar los Consejos para la Transformación Territorial en el ámbito Nacional, Regional y Municipal donde a través de la participación incidente de las mesas comunitarias y los compromisos institucionales en la disminución de brechas se acuerde de manera conjunta la inversión, la priorización territorial, la implementación y el seguimiento sde los proyectos integradores y estratégicos que se incorporen en el territorio.  </t>
  </si>
  <si>
    <r>
      <rPr>
        <sz val="10"/>
        <color rgb="FF00CC00"/>
        <rFont val="Arial Narrow"/>
        <family val="2"/>
      </rPr>
      <t xml:space="preserve">$2.110.042 </t>
    </r>
    <r>
      <rPr>
        <sz val="10"/>
        <color rgb="FF000000"/>
        <rFont val="Arial Narrow"/>
        <family val="2"/>
      </rPr>
      <t>millones (se ajusta con la cifra correcta que es la del plan estratégico)</t>
    </r>
  </si>
  <si>
    <t>I trimestre: $525.000
II trimestre: $525.000
III trimestre: $525.000
IV trimestre: $525.000</t>
  </si>
  <si>
    <t>Monto de recursos gestionados para la financiación de la implementación PDET</t>
  </si>
  <si>
    <t>1. Identificar los proyectos de inversión del PGN potenciales de alineación con PMI, PNS e iniciativas PDET, así como gestionar con las entidades nacionales, la focalización y marcación, de los recursos  en el trazador construcción paz.
2. Confomar los bancos de proyectos de las opciones del mecanismo de obras por impuestos, así como posicionar el mecanismo con los contribuyentes para ampliar su participación. 
3. Atender las solicitudes de certificaciones de concordancia para los proyectos que se presentan con cargo a la fuente asignación para la paz 
4.Identificar y gestionar nuevas fuentes de financiación para la implementación de los PDET</t>
  </si>
  <si>
    <t xml:space="preserve"> $2.600.000 (millones)</t>
  </si>
  <si>
    <t>Semestral</t>
  </si>
  <si>
    <t>Pendiente</t>
  </si>
  <si>
    <t>Número de acuerdos de gestión de financiamiento, para implementacion PDET</t>
  </si>
  <si>
    <t>1. Revisión de los insumos para la elaboración de los acuerdos de gestión de financiamiento.
2. Elaboración de los acuerdos.
3. Realizar rondas sectoriales y rondas de negocios para incidir en la gestión de recursos PDET y formalización de acuerdos de gestión de financiamiento.</t>
  </si>
  <si>
    <t>100 acuerdos de gestión de financiamiento</t>
  </si>
  <si>
    <t>Diciembre: 100</t>
  </si>
  <si>
    <t>Plan interinstitucional para el fortalecimiento de capacidades territoriales elaborado y concertado.</t>
  </si>
  <si>
    <t>Plan interinstitucional de fortalecimiento de capacidades territoriales PDET elaborado y concertado</t>
  </si>
  <si>
    <t>1 Plan interinstitucional de fortalecimiento de capacidades territoriales PDET elaborado y concertado.</t>
  </si>
  <si>
    <t>SUBDIRECCION DE FORTALECIMIENTO TERRITORIAL</t>
  </si>
  <si>
    <t>C-0212-1000-10-0-0212010-02</t>
  </si>
  <si>
    <t># Municipios apoyados con el plan de fortalecimiento Institucional</t>
  </si>
  <si>
    <t>170 municipios apoyados con el plan de fortalecimiento institucional</t>
  </si>
  <si>
    <t>Espacios de socialización, diálogo y concertación con participación incidente y enfoques diferenciales.</t>
  </si>
  <si>
    <t># de espacios de socialización, diálogo y concertación entre comunidades e institucionalidad realizados con el apoyo de la ART</t>
  </si>
  <si>
    <t>1. Elaborar el cronograma para la fase de alistamiento.
2. Identificar los actores clave territoriales.
3. Revisar la Hoja de Ruta por cada subregión PDET.
4. Elaborar diagnósticos de avances e implementación de los PATR por cada subregión PDET.
5. Diseñar la metodología de revisión y actualización de PATR, que incluya un lineamiento para caracterización, delimitación y ajuste de las iniciativas, al igual que el componente pedagógico.
6. Socializar y retroalimentar con las comunidades, la metodología de actualización de los PATR en las 16 subregiones PDET.
7. Ajustar el diseño metodológico de actualización.
8. Elaborar el cronograma de actualización de los PATR. 
9. Aprobar el cronograma de actualización de los PATR.</t>
  </si>
  <si>
    <t>186 espacios de socialización, diálogo y concertación entre comunidades e institucionalidad realizados con el apoyo de la ART</t>
  </si>
  <si>
    <t>I trimestre: 0
II trimestre: 0
III trimestre: 93
IV trimestre: 93</t>
  </si>
  <si>
    <t xml:space="preserve">#  de instancias conformadas en los municipios PDET </t>
  </si>
  <si>
    <t>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t>
  </si>
  <si>
    <t>Plan de fortalecimiento para el uso efectivo de mecanismos de control social.</t>
  </si>
  <si>
    <t>Plan de fortalecimiento para el control social en implementación</t>
  </si>
  <si>
    <t>1. Caracterizar integralmente las redes y procesos organizativos comunitarios de los territorios.
2. Diseñar estrategias de fortalecimiento de capacidades de liderazgos y organizaciones sociales y comunitarias para el control social.
3. Retroalimentar y validar la estrategia de fortalecimiento de capacidades para el control social.
4. Implementar la estrategia de fortalecimiento de capacidades comunitarias para el control social. 
5. Hacer seguimiento a la estrategia.</t>
  </si>
  <si>
    <t>15% del Plan de fortalecimiento para el uso efectivo de mecanismos de control social.</t>
  </si>
  <si>
    <t>I trimestre: 0%
II trimestre: 5%
III trimestre: 5%
IV trimestre: 5%</t>
  </si>
  <si>
    <t>Mesas comunitarias municipales y subregionales para la transformación territorial conformadas y en funcionamiento con participación incidente.</t>
  </si>
  <si>
    <t># Organizaciones comunitarias participantes en el plan de fortalecimiento de capacidades</t>
  </si>
  <si>
    <t>1. Mapeo de actores que conformarán las mesas comunitarias municipales y subregionales para la transformación territorial.
2. Elaborar la metodología de organización de las mesas comunitarias municipales y subregionales.
3. Conformar las mesas comunitarias municipales y subregionales para la transformación territorial.
4. Elaborar orientaciones metodológicas para el funcionamiento de las mesas comunitarias municipales y subregionales.
5. Elaborar  y aprobar el plan de acción con cronograma de sesiones de las mesas comunitarias municipales y subregionales para la transformación territorial.
6. Hacer seguimiento y control al trabajo realizado por las mesas comunitarias municipales y subregionales para la transformación territorial.</t>
  </si>
  <si>
    <r>
      <rPr>
        <sz val="10"/>
        <color rgb="FF33CC33"/>
        <rFont val="Arial Narrow"/>
        <family val="2"/>
      </rPr>
      <t xml:space="preserve"> Como se indica en el plan estratégico: se mide como 170  municipios con comunidades participantes en el plan de fortalecimiento de capacidades</t>
    </r>
    <r>
      <rPr>
        <sz val="10"/>
        <color theme="1"/>
        <rFont val="Arial Narrow"/>
        <family val="2"/>
      </rPr>
      <t xml:space="preserve">. </t>
    </r>
    <r>
      <rPr>
        <strike/>
        <sz val="10"/>
        <color theme="1"/>
        <rFont val="Arial Narrow"/>
        <family val="2"/>
      </rPr>
      <t>186 mesas comunitarias municipales y subregionales para la transformación territorial conformadas y en funcionamiento con participación incidente.</t>
    </r>
  </si>
  <si>
    <t>I trimestre: 55
II trimestre: 93
III trimestre: 18
IV trimestre: 20</t>
  </si>
  <si>
    <t>Espacios de acompañamiento y apoyo a la promoción de la reconciliación, la convivencia, el diálogo social, la solución pacífica de conflictos, la prevención de la estigmatización y la paz total.</t>
  </si>
  <si>
    <t>No. de espacios para la promoción de la reconciliación, la convivencia, el diálogo social, la solución pacífica de conflictos, la prevención de la estigmatización  y la paz total acompañados y/o apoyados.</t>
  </si>
  <si>
    <t>1. Revisar los criterios de focalización para la generación de espacios que promuevan la reconciliación, la convivencia, el diálogo social, la solución pacífica de conflictos, la prevención de la estigmatización y la Paz Total.
2. Revisar los lineamientos existentes para la promoción de la reconciliación, la convivencia, el diálogo social, la solución pacífica de conflictos, la prevención de la estigmatización y la Paz Total en armonía con la política pública de "reconciliación, convivencia y no estigmatización", reglamentada por el Decreto 1444 de 2022.
3. Construir una ruta de apoyo y articulación con los Trabajos, Obras y Actividades con contenido restaurador y reparador - TOAR.
4. Elaborar, promover y divulgar piezas comunicativas territorizalidas que promuevan mensajes de reconciliación, la convivencia, el diálogo social, la solución pacífica de conflictos, la prevención de la estigmatización y la Paz Total.</t>
  </si>
  <si>
    <t>20 espacios para la promoción de la reconciliación, la convivencia, el diálogo social, la solución pacífica de conflictos, la prevención de la estigmatización  y la paz total acompañados y/o apoyados.</t>
  </si>
  <si>
    <t>I trimestre: 0
II trimestre: 4
III trimestre: 8
IV trimestre: 8</t>
  </si>
  <si>
    <t>Estrategia de acompañamiento al programa de "Jóvenes en Paz" en sus componentes de búsqueda activa y corresponsabilidad.</t>
  </si>
  <si>
    <t>Estrategia de acompañamiento al programa de "Jóvenes en Paz" en sus componente de búsqueda activa y corresponsabilidad en implementación.</t>
  </si>
  <si>
    <t>1. Realizar un mapeo del número de jóvenes beneficiarios del programa.
2. Elaborar una ruta de identificación de potenciales jóvenes beneficiarios del programa.
3. Realizar grupos focales para la identificación de jóvenes beneficiarios del programa con CMJ.
4. Identificar potenciales espacios de corresponsabilidad de jóvenes beneficiarios del programa.
5. Vincular a algunos jóvenes beneficiarios del programa en los diferentes proyectos, programas y/o estrategias que va a desplegar la Agencia, segun su planificación anual, en los que los requerimientos técnicos y normativos lo permitan. 
8. Articular con otros sectores públicos y privados, y entidades del orden nacional y territorial con responsabilidades en el programa en sus componente de búsqueda activa y corresponsabilidad</t>
  </si>
  <si>
    <r>
      <rPr>
        <sz val="10"/>
        <color rgb="FF00CC00"/>
        <rFont val="Arial Narrow"/>
        <family val="2"/>
      </rPr>
      <t xml:space="preserve">100% </t>
    </r>
    <r>
      <rPr>
        <sz val="10"/>
        <color theme="1"/>
        <rFont val="Arial Narrow"/>
        <family val="2"/>
      </rPr>
      <t>de la Estrategia de acompañamiento al programa de "Jóvenes en Paz" en sus componente de búsqueda activa y corresponsabilidad en implementación.</t>
    </r>
  </si>
  <si>
    <t>I trimestre: 25%
II trimestre: 25%
III trimestre: 25%
IV trimestre: 25%</t>
  </si>
  <si>
    <t>Consejos de juventud de municipios PDET con acompañamiento para articular e implementar la política pública de juventud con las políticas e instancias de planeación y participación municipales y departamentales.</t>
  </si>
  <si>
    <t>Revisión y actualización de 16 PATR</t>
  </si>
  <si>
    <t>PATR Revisados y actualizados</t>
  </si>
  <si>
    <t>1.	Taller intersectorial preparatorio
2.	Alistamiento altas instancias étnicas del nivel nacional
3.	Mesas de trabajo con entes de control
4.	Mesas de trabajo con Organizamos de Seguimiento al Acuerdo de Paz
5.	Altas instancias de género nacional
6.	Aprestamiento privados y cooperación internacional
7.	Mesas de trabajo sectoriales: programas, proyectos integradores, inversión y trazador presupuestal. 
8.	Talleres Sectoriales Participación Diálogos: Análisis de Pilares- Estrategias y Categorías- Viabilidad 
9.	Aprestamiento privados y cooperación regional
10.	Reuniones preparatorias con RAE, RAP, CTP`s  Universidades.
11.	Reuniones preparatorias Grupos Motor
12.	Instancias de género regionales
13.	Reuniones alcaldes, gobernadores.
14.	Sesiones de las Instancias interétnicas del MEC para concertar la ruta étnica para la revisión y actualización del PATR.
15.	Mesas de trabajo regionales con la participación de las entidades del nivel nacional para definir planes programas proyectos, techos de trazador presupuestal y oferta pública para la implementación de iniciativas PDET.
16.	Asambleas Comunitarias en Núcleos Veredales
17.	Asambleas municipales Comunitarias
18.	Reuniones preparatorias Grupos Motor Subregional
19.	Reuniones preparatorias Instancias Interétnica MEC Subregional
20.	Asambleas Subregionales Protocolización revisión</t>
  </si>
  <si>
    <r>
      <rPr>
        <sz val="10"/>
        <color rgb="FFFF0000"/>
        <rFont val="Arial Narrow"/>
        <family val="2"/>
      </rPr>
      <t>5% de los</t>
    </r>
    <r>
      <rPr>
        <sz val="10"/>
        <color rgb="FF000000"/>
        <rFont val="Arial Narrow"/>
        <family val="2"/>
      </rPr>
      <t xml:space="preserve"> 16 PATR revisados y actualizados </t>
    </r>
  </si>
  <si>
    <t>Subdirección de Fortalecimiento Territorial (SFT)</t>
  </si>
  <si>
    <r>
      <t xml:space="preserve">I trimestre: 0
II trimestre:  
III trimestre:  
IV trimestre:  </t>
    </r>
    <r>
      <rPr>
        <sz val="10"/>
        <color rgb="FFFF0000"/>
        <rFont val="Arial Narrow"/>
        <family val="2"/>
      </rPr>
      <t>100% (cambiar a 5% como está actualmente en el PAI o a una meta diferente en el 2023)</t>
    </r>
  </si>
  <si>
    <t>TOTALES</t>
  </si>
  <si>
    <t>Versión: xxxx</t>
  </si>
  <si>
    <t>VERSIÓN: 05</t>
  </si>
  <si>
    <t>Fecha de publicación:  15-01-2024</t>
  </si>
  <si>
    <t xml:space="preserve">DIRECCIÓN DE PROGRAMACIÓN Y GESTIÓN PARA LA IMPLEMENTACIÓN </t>
  </si>
  <si>
    <t>1.7.1 % META PROGRAMADA PERIODO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</si>
  <si>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</si>
  <si>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</si>
  <si>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</si>
  <si>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</si>
  <si>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</si>
  <si>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</si>
  <si>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</si>
  <si>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</si>
  <si>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2.5 REPORTE PRESUPUESTAL (MILLONES DE PESOS)</t>
  </si>
  <si>
    <t>2.6 Meta Acumulado Presupuestal (millones de pesos)</t>
  </si>
  <si>
    <t>2.7
%AVANCE</t>
  </si>
  <si>
    <t>2.8 COMENTARIOS</t>
  </si>
  <si>
    <t>TOTAL PROGRAMADO</t>
  </si>
  <si>
    <t>1. Transformación territorial para la vida, la Paz Total y el cierre de brechas</t>
  </si>
  <si>
    <t xml:space="preserve">1.1 Fortalecer la articulación entre los sectores público, privado, la cooperación internacional, actores sociales y comunitarios, academia y otros aliados estratégicos para la implementación de las iniciativas PATR, los planes nacionales sectoriales y otros programas de la oferta pública en cumplimiento con el PMI y para la transformación con base en el cierre de brechas de los territorios PDET, PNIS y otros mayormente afectados por la violencia y la presencia de cultivos de coca, amapola y marihuana.
</t>
  </si>
  <si>
    <t>Acumulado de Iniciativas con ruta de implementación activada</t>
  </si>
  <si>
    <t>1. Implementar la estrategia Territorio - Nación - Territorio que incluya la participación incidente de las comunidades garantizando la inclusión de enfoques interseccional y reparador.
2. Establecer la metodología para la cualificación las iniciativas estratégicas de acuerdo con su alcance y competencias, a través de la hoja de vida de las iniciativas. 
3. Generar una ruta de planificación y territorialización de la inversión para la implementación de iniciativas PATR de acuerdo con los escenarios meta de la HdR en el corto, mediano y largo plazo, articulado con el PMI, los PNS y el cierre de brechas garantizando la inclusión del enfoque interseccional.</t>
  </si>
  <si>
    <t>19.524 iniciativas con ruta de implementación activada</t>
  </si>
  <si>
    <t>Sistema gestión de oferta</t>
  </si>
  <si>
    <t>3.266 iniciativas estratégicas con ruta de implementación activada</t>
  </si>
  <si>
    <t>4.310 iniciativas propias étnicas con ruta de implementación activada</t>
  </si>
  <si>
    <t xml:space="preserve"># de proyectos de los PATR con enfoque de género o étnico implementados </t>
  </si>
  <si>
    <t xml:space="preserve">42 proyectos con enfoque de género o étnicos implementados </t>
  </si>
  <si>
    <t>Informe semestral de avance y anexos</t>
  </si>
  <si>
    <t>Recursos gestionados en diferentes fuentes para la financiación y cofinanciación de proyectos en los territorios priorizados</t>
  </si>
  <si>
    <t>Recursos de PGN
comprometidos para los
territorios PDET (millones)</t>
  </si>
  <si>
    <t>1. Análisis y caracterización de la oferta PGN vigente 2023 potencial de gestión con los sectores nacionales. 
 2. Alistamiento de insumos y desarrollo de Rondas Sectoriales (mesas de trabajo técnicas) con DNP para la gestión en el incremento y focalización de recursos PDET 2023 dentro del Trazador Construcción de Paz. 
3. Análisis e incidencia de la ejecución presupuestal (comprometidos) para PDET y la municipalización de la inversión, conforme a los reportes y condiciones de la PIIP entregados por DNP.
4. Incidencia con DNP y acompañamiento a las entidades nacionales para el cierre financiero 2023 dentro de la PIIP.</t>
  </si>
  <si>
    <t>1.2. Articular con las entidades competentes la elaboración e implementación de un Plan de Fortalecimiento de capacidades territoriales en el marco de un nuevo modelo de relacionamiento con las comunidades, a partir de la participación incidente y los enfoques
diferenciales con entidades sectoriales y territoriales</t>
  </si>
  <si>
    <t xml:space="preserve">Plan interinstitucional para el fortalecimiento de capacidades territoriales elaborado y concertado </t>
  </si>
  <si>
    <t>48 municipios apoyados con el plan de fortalecimiento institucional</t>
  </si>
  <si>
    <t xml:space="preserve">Consejos para la Transformación Territorial conformados y en funcionamiento     </t>
  </si>
  <si>
    <r>
      <rPr>
        <sz val="10"/>
        <color theme="1"/>
        <rFont val="Arial Narrow"/>
        <family val="2"/>
      </rPr>
      <t>Convocar en un (1) espacio nacional a las instancias del Acuerdo de Paz, a los sectores responsables del cierre de brechas y a la institucionalidad de los PNS para establecer las prioridades de inversión sectorial y territorial, que se requiere en los territorios PDET, PNIS y otros mayormente afectados por la violencia y con presencia de cultivos de uso ilícito. (SPC).</t>
    </r>
    <r>
      <rPr>
        <sz val="10"/>
        <color rgb="FF00B050"/>
        <rFont val="Arial Narrow"/>
        <family val="2"/>
      </rPr>
      <t xml:space="preserve"> 
Convocar 170 espacios municipales y 16 espacios regionales en el marco de la revisión y actualización de los PATR.
Nota: Hace referencia a espacios de articulación con entidades a nivel nacional, regional y municipal     </t>
    </r>
  </si>
  <si>
    <t>3.1. Revisar y actualizar los 16 PATR a partir de la implementación de una metodología de participación incidente, enfoque diferencial y ciclo de vida que impacte el cierre de brechas.</t>
  </si>
  <si>
    <t>Implementar los momentos de la fase de ejecución de la metodología de revisión y actualización de los PATR.</t>
  </si>
  <si>
    <t xml:space="preserve">16 de los 16 PATR revisados y actualizados </t>
  </si>
  <si>
    <t>I Semestre: 0
II Semestre: 16</t>
  </si>
  <si>
    <t>Plan de fortalecimiento para el uso efectivo de mecanismos de control social implementado</t>
  </si>
  <si>
    <t>35% del Plan de Fortalecimiento de Capacidades Comunitarias con Enfoque Diferencial</t>
  </si>
  <si>
    <t>I trimestre: 0%
II trimestre: 20%
III trimestre:30%
IV trimestre:35%</t>
  </si>
  <si>
    <t xml:space="preserve"> 170  municipios con comunidades participantes en el plan de fortalecimiento de capacidades. </t>
  </si>
  <si>
    <t># de espacios para la promoción de la reconciliación, la convivencia, el diálogo social, la solución pacífica de conflictos, la prevención de la estigmatización  y la paz total acompañados y/o apoyados</t>
  </si>
  <si>
    <t>40 espacios para la promoción de la reconciliación, la convivencia, el diálogo social, la solución pacífica de conflictos, la prevención de la estigmatización  y la paz total acompañados y/o apoyados.</t>
  </si>
  <si>
    <t>Informe  de avance y anexos de la SFT</t>
  </si>
  <si>
    <t>CONTROL DEL  DOCUMENTO</t>
  </si>
  <si>
    <t>FECHA DE PUBLICACIÓN: 15/05/2020</t>
  </si>
  <si>
    <t>NOMBRE DE LA DIRECCIÓN/OFICINA/COORDINACIÓN/REGIONAL</t>
  </si>
  <si>
    <t>DIRECCIÓN DE EJECUCIÓN Y EVALUACIÓN DE PROYECTOS</t>
  </si>
  <si>
    <t>1. FORMULACIÓN PLAN DE ACCIÓN</t>
  </si>
  <si>
    <t xml:space="preserve">2.  REPORTE EJECUCIÓN </t>
  </si>
  <si>
    <t>3.  SEGUIMIENTO Y ALERTAS</t>
  </si>
  <si>
    <t>1.1 OBJETIVO ESTRATÉGICO</t>
  </si>
  <si>
    <t>1. 2. LINEA ESTRATEGICA</t>
  </si>
  <si>
    <t>1.5. DETALLES DE LA ACTIVIDAD</t>
  </si>
  <si>
    <t>1.6. MIPG</t>
  </si>
  <si>
    <t>1. 7  GESTIÓN FINANCIERA</t>
  </si>
  <si>
    <t xml:space="preserve">2.1 REPORTE  DE EJECUCIÓN DE ACTIVIDADES.
 SEGÚN LA UNDAD DE MEDIDA  </t>
  </si>
  <si>
    <t xml:space="preserve">2.1.2 OBSERVACIONES </t>
  </si>
  <si>
    <t>2.1.3
MEDIO DE VERIFICACIÓN (SOPORTE)</t>
  </si>
  <si>
    <t xml:space="preserve">2.2 REPORTE DE PRESUPUESTAL
Cifras en millones de pesos </t>
  </si>
  <si>
    <t>2.2.1
% AVANCE</t>
  </si>
  <si>
    <t>2.2.2 COMENTARIOS</t>
  </si>
  <si>
    <t>3.1 RESULTADO AVANCE  MENSUAL (PORCENTAJE)</t>
  </si>
  <si>
    <t>3.1.1 
%AVANCE
(PONDERADO)</t>
  </si>
  <si>
    <t>3.1.2 ALERTAS</t>
  </si>
  <si>
    <t>3.2   REPORTE DE CUMPLIMIENTO MENSUAL
EJECUCIÓN PRESUPUESTAL
Cifras en millones de pesos</t>
  </si>
  <si>
    <t>3.2.1
% AVANCE</t>
  </si>
  <si>
    <t>3.2.2 COMENTARIOS</t>
  </si>
  <si>
    <t>1.5.2 CLASIFICACIÓN DE ACTIVIDAD</t>
  </si>
  <si>
    <t>1.5.3  DESCRIPCIÓN DE LA META</t>
  </si>
  <si>
    <t>1.5.4 PODERACIÓN DE LA META</t>
  </si>
  <si>
    <t>1.5.5 UNIDAD DE MEDIDA</t>
  </si>
  <si>
    <t>1.5.6 FRECUENCIA DE MEDICIÓN</t>
  </si>
  <si>
    <t>1.5.7 CRITERIO DE MEDICIÓN</t>
  </si>
  <si>
    <r>
      <t xml:space="preserve">SUB ACTIVIDADES REGIONALES
</t>
    </r>
    <r>
      <rPr>
        <b/>
        <sz val="8"/>
        <color rgb="FFFF0000"/>
        <rFont val="Arial"/>
        <family val="2"/>
      </rPr>
      <t>(CASILLA TEMPORAL)</t>
    </r>
  </si>
  <si>
    <t>1. 5.8 FECHA DE INICIO</t>
  </si>
  <si>
    <t>1.5.9 FECHA DE FINALIZACIÓN</t>
  </si>
  <si>
    <t>1.5.10 RESPONSABLE DE LA ACTIVIDA</t>
  </si>
  <si>
    <t>1.6.1  POLÍTICA DE GESTIÓN Y DESEMPEÑO MIPG</t>
  </si>
  <si>
    <t>1.7.1 RECURSOS FINANCIEROS REQUERIDOS
(Cifras en pesos)</t>
  </si>
  <si>
    <t>1.7.2 RUBRO</t>
  </si>
  <si>
    <t>2.1.1 
AVANCE - ACUMULADO
( MENSUAL)</t>
  </si>
  <si>
    <t xml:space="preserve"> Implementar  estrategias para la reactivación económica, social  ambiental e infraestructura rural </t>
  </si>
  <si>
    <t>Estructuración, ejecución y cofinanciación</t>
  </si>
  <si>
    <t xml:space="preserve">Estructuración de Proyectos </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</si>
  <si>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</si>
  <si>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</si>
  <si>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</si>
  <si>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</si>
  <si>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</si>
  <si>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</si>
  <si>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</si>
  <si>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</si>
  <si>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</si>
  <si>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</si>
  <si>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</si>
  <si>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</si>
  <si>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</si>
  <si>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</si>
  <si>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</si>
  <si>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</si>
  <si>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</si>
  <si>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</si>
  <si>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</si>
  <si>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</si>
  <si>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</si>
  <si>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</si>
  <si>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</si>
  <si>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</si>
  <si>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</si>
  <si>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</si>
  <si>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</si>
  <si>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 xml:space="preserve"> Coordinar y gestionar con los actores pertinentes a nivel nacional y territorial, publicas,privadas y de cooperación la implementación de las iniciativas.</t>
  </si>
  <si>
    <t>Articulación Nación-Territorio</t>
  </si>
  <si>
    <t xml:space="preserve">Hoja Ruta Unica </t>
  </si>
  <si>
    <t xml:space="preserve">15 Implementación Hoja de Ruta </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</si>
  <si>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</si>
  <si>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</si>
  <si>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</si>
  <si>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</si>
  <si>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</si>
  <si>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</si>
  <si>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</si>
  <si>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</si>
  <si>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Iniciativas Gestionadas</t>
  </si>
  <si>
    <t>4.061 Iniciativas gestionadas PATR</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</si>
  <si>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</si>
  <si>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</si>
  <si>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Implementar estrategias de fortalecimiento de capacidades territoriales con los actores estratégicos</t>
  </si>
  <si>
    <t xml:space="preserve">Fortalecimiento Institucional </t>
  </si>
  <si>
    <t>170 Municipios Fortalecidos</t>
  </si>
  <si>
    <t>Asesorar y acompañar al proceso de formulación de los Planes de Desarrollo Territorial para su alineación con los PDET.</t>
  </si>
  <si>
    <t>170 municipios acompañados en el proceso de formulación de los Planes de Desarrollo Territorial para su alineación con los PDET.</t>
  </si>
  <si>
    <t xml:space="preserve"> Implementar  estrategias de Financiación  y consolidación del Banco de proyectos para la implementación de los programas de desarrollo con enfoque territorial Nacional.</t>
  </si>
  <si>
    <t>Financiacion de Proyectos</t>
  </si>
  <si>
    <t>Banco de Proyectos fortalecido</t>
  </si>
  <si>
    <t xml:space="preserve">Actualización y operación del Banco del Proyectos de la Agencia </t>
  </si>
  <si>
    <t xml:space="preserve">1 Banco de Proyectos </t>
  </si>
  <si>
    <t>01- 15-2020</t>
  </si>
  <si>
    <t>1 Banco de Proyectos fortalecido</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</si>
  <si>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</si>
  <si>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</si>
  <si>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</si>
  <si>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</si>
  <si>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</si>
  <si>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</si>
  <si>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</si>
  <si>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</si>
  <si>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</si>
  <si>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</si>
  <si>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</si>
  <si>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</si>
  <si>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</si>
  <si>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</si>
  <si>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</si>
  <si>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</si>
  <si>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</si>
  <si>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</si>
  <si>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</si>
  <si>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</si>
  <si>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</si>
  <si>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</si>
  <si>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</si>
  <si>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</si>
  <si>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</si>
  <si>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</si>
  <si>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</si>
  <si>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</si>
  <si>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</si>
  <si>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</si>
  <si>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</si>
  <si>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</si>
  <si>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</si>
  <si>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</si>
  <si>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</si>
  <si>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</si>
  <si>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</si>
  <si>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</si>
  <si>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</si>
  <si>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</si>
  <si>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</si>
  <si>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</si>
  <si>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</si>
  <si>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</si>
  <si>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</si>
  <si>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</si>
  <si>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</si>
  <si>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</si>
  <si>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</si>
  <si>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</si>
  <si>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</si>
  <si>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</si>
  <si>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</si>
  <si>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</si>
  <si>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</si>
  <si>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</si>
  <si>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</si>
  <si>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</si>
  <si>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</si>
  <si>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</si>
  <si>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</si>
  <si>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</si>
  <si>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</si>
  <si>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</si>
  <si>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</si>
  <si>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</si>
  <si>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</si>
  <si>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</si>
  <si>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</si>
  <si>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</si>
  <si>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</si>
  <si>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</si>
  <si>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</si>
  <si>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</si>
  <si>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</si>
  <si>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</si>
  <si>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</si>
  <si>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</si>
  <si>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</si>
  <si>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</si>
  <si>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</si>
  <si>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</si>
  <si>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</si>
  <si>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</si>
  <si>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</si>
  <si>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</si>
  <si>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</si>
  <si>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3.2.2 ALERTAS</t>
  </si>
  <si>
    <t>POLÍTICAS MIPG</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</si>
  <si>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</si>
  <si>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</si>
  <si>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</si>
  <si>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</si>
  <si>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</si>
  <si>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</si>
  <si>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</si>
  <si>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</si>
  <si>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</si>
  <si>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</si>
  <si>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</si>
  <si>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</si>
  <si>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</si>
  <si>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</si>
  <si>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</si>
  <si>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</si>
  <si>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No aplica</t>
  </si>
  <si>
    <t>OBJETIVOS EST</t>
  </si>
  <si>
    <t xml:space="preserve"> Implementar el esquema de seguimiento, evaluación y gestión de conocimiento para el cumplimiento de los PDET.</t>
  </si>
  <si>
    <t>Implementar  un plan estratégico pedagógico, de divulgación y posicionamiento</t>
  </si>
  <si>
    <t>Garantizar una gestión efectiva</t>
  </si>
  <si>
    <t xml:space="preserve"> Implementar el Programa Nacional Integral de Sustitución de Cultivos de Uso Ilícito-PNIS y nuevos modelos de sustitución </t>
  </si>
  <si>
    <t>PRODUCTO EST</t>
  </si>
  <si>
    <t>Obras PDET</t>
  </si>
  <si>
    <t>Proyectos Integradores</t>
  </si>
  <si>
    <t>Estudios y documentos de análisis</t>
  </si>
  <si>
    <t>Informes de seguimiento a la implementación</t>
  </si>
  <si>
    <t>Evaluación a temáticas PDET</t>
  </si>
  <si>
    <t>Central de información</t>
  </si>
  <si>
    <t xml:space="preserve">Fortalecimiento Organizacional </t>
  </si>
  <si>
    <t xml:space="preserve">Mecanismo especial de consulta </t>
  </si>
  <si>
    <t xml:space="preserve">Socializacion e Incidencia PDET a nivel regional y municipal </t>
  </si>
  <si>
    <t>Plan estrategico de Posicionamiento</t>
  </si>
  <si>
    <t>Programa de Bilingüismo</t>
  </si>
  <si>
    <t>Learning Management Systems LMS</t>
  </si>
  <si>
    <t>Intervención del Clima Organizacional</t>
  </si>
  <si>
    <t>Atención a Ciudadanos en Condición de Discapacidad</t>
  </si>
  <si>
    <t>Primera fase de aplicación de las TVD</t>
  </si>
  <si>
    <t>Plan de Atención Inmediata (PAI)</t>
  </si>
  <si>
    <t>Área de Cultivos Ilícitos Erradicas Voluntaria</t>
  </si>
  <si>
    <t>PISDA-PDET</t>
  </si>
  <si>
    <t>Nuevos modelos y proyectos alternativos de sustitución de cultivos ilicitos</t>
  </si>
  <si>
    <t>LINEA</t>
  </si>
  <si>
    <t xml:space="preserve">Apoyo Transversal </t>
  </si>
  <si>
    <t>Sustitución de Cultivos de Uso Ilícito</t>
  </si>
  <si>
    <t>INDICADORES</t>
  </si>
  <si>
    <t>91 Proyectos de infraestructura rural estructurados (con recursos ART)</t>
  </si>
  <si>
    <t>64 Perfiles de proyectos para etapa estructuración (Plan Maestro - Proyectos Productivos)</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</si>
  <si>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</si>
  <si>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</si>
  <si>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</si>
  <si>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</si>
  <si>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</si>
  <si>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</si>
  <si>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</si>
  <si>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</si>
  <si>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</si>
  <si>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</si>
  <si>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</si>
  <si>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</si>
  <si>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</si>
  <si>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42 Municipios con Organizaciones Fortalecidas</t>
  </si>
  <si>
    <t>15 Protocolo Mecanismo Especial de Consulta.</t>
  </si>
  <si>
    <t>170  Municipios con Acompañamiento de Grupos Motor</t>
  </si>
  <si>
    <t>1 Implementacion Plan estrátegico de posicionamiento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</si>
  <si>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</si>
  <si>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</si>
  <si>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</si>
  <si>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</si>
  <si>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</si>
  <si>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42.362 Familias con Procesos de Sustitución Contratado</t>
  </si>
  <si>
    <t xml:space="preserve">3.630 Área de Cultivos Ilícitos Erradicadas en el Marco de los Acuerdos de Sustitución </t>
  </si>
  <si>
    <t>56 Municipios con PISDA Formulado y articulado a la hoja de Ruta Única</t>
  </si>
  <si>
    <t>Familias vinculadas a nuevos modelo sustitución de cultivos de uso ilícito</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</si>
  <si>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</si>
  <si>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</si>
  <si>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</si>
  <si>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</si>
  <si>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clasificacion actividad</t>
  </si>
  <si>
    <t>Tactica</t>
  </si>
  <si>
    <t>Gestión</t>
  </si>
  <si>
    <t xml:space="preserve"> ($2.177.564)
millones comprometidos para PDET a través de la apropiación registrada en el trazador presupuestal</t>
  </si>
  <si>
    <t>100% del cupo asignado</t>
  </si>
  <si>
    <t xml:space="preserve">$2.183.028 (millones)
Nuevos proyectos aprobados y ajustes de proyectos </t>
  </si>
  <si>
    <t>II Semestre: 0</t>
  </si>
  <si>
    <t>0  Consejos en el 2024</t>
  </si>
  <si>
    <t>% de implementación del Plan de fortalecimiento para el control social en implementación</t>
  </si>
  <si>
    <t xml:space="preserve">1. Selección de municipios a apoyar.
2. Identificación acciones estrategicas para implementar en los municipios 
3. Articulación aliados estrategicos para la ejecución de las acciones.
4. Acompañar las mesas técnicas inter-institucionales para las mujeres rurales, afrocolombianas e indígenas en sus diversidades en los municipios PDET para garantizar procesos de exigibilidad de sus derechos.
5. Ejecución de acciones para el fortalecimiento institucional
6. Seguimiento a la ejecución de las acciones
7. Medición de capacidades de salida </t>
  </si>
  <si>
    <t>% de los MEC fortalecidos técnica y operativamente</t>
  </si>
  <si>
    <t>I Semestre: 20
II Semestre: 48</t>
  </si>
  <si>
    <t>I trimestre: 50
II trimestre: 80
III trimestre: 40
IV trimestre:16</t>
  </si>
  <si>
    <t>1. Diseñar estrategias de fortalecimiento de capacidades a los líderes y lideresas de organizaciones sociales y comunitarias y de Grupos Motor integrantes de las Mesas Comunitarias Municipales para la Transformación Territorial.
2.Generar acciones de articulación. interinstitucional y con cooperación internacional para la movilización de procesos de Fortalecimiento de Capacidades Comunitarias con Enfoque Diferencial para la incidenciaa política, rendición de cuentas y el control social.
3. Implementar el Plan de fortalecimiento de capacidades comunitarias con enfoque diferencial.
4. Hacer seguimiento a la implementación del Plan de Fortalecimiento de Caapcidaddes. 
5. Sistematizar experiencias exitosas de fortalecimiento de capacidades en los municipios PDET.
6. Realizar un (1) encuentro nacional de género, mujeres rurales y población LGBTTI pertenecientes a los municipios PDET para fortalecer su participación incidente. 
7. Brindar acompañamiento y hacer seguimiento a los aportes y resultados del Encuentro Nacional de Género, Mujeres Rurales y Diversidades.</t>
  </si>
  <si>
    <t xml:space="preserve">1.Identificar organizaciones sociales , comunitarias y productivas que requieran ser fortalecidas 
2. Revisar, ajustar y aplicar el instrumento de medición de capacidades organizativas (de acuerdo al diagnostico comunitario 2023)
3.Caracterización de organizaciones sociales , comunitarias y productivas.
4. Definir la metodología para el desarrollo del fortalecimiento de las organizaciones sociales , comunitarias y productivas PDET 
5. Gestionar oferta que contribuya al fortalecimiento de las organizaciones sociales , comunitarias y productivas. PDET  
6. Implementar las estrategias de fortalecimiento identificadas en las organizaciones sociales , comunitarias y productivas PDET
7.  Realizar acompañamiento a la implementacion de acciones frente al proceso de fortalecImiento de organizaciones sociales , comunitarias y productivas PDET 
8. Sistematizar y evidenciar los resultados que arrojó el fortalecimiento a organizaciones PDET </t>
  </si>
  <si>
    <t>I trimestre: 0
II trimestre:0
III trimestre: 100
IV trimestre: 170</t>
  </si>
  <si>
    <t xml:space="preserve">1. Focalizar los municipios PDET en los que se realizaran los espacios, a partir de las órdenes judiciales de la JEP u otras autoridades judiciales concernidas, en aquellos territorios en los que proceda.
2. Elaborar la metodologia con enfoques étnico, de género y reparador para los espacios de convovencia, reconciliación, dialogo social y resolucion de conflictos. 
3. Implementar la metodología  de los espacios.
4.Avanzar en el diseño de una  "Ruta Pedagógica de Reconciliación y Reconstrucción del Tejido Social" en los territorios PDET hacia la Paz Total. </t>
  </si>
  <si>
    <t>I trimestre: 0
II trimestre: 0
III trimestre:20
IV trimestre:40</t>
  </si>
  <si>
    <t>1. Mapeo de municipios PDET con política pública de juventud aprobada.
2.Generar acciones y/o procesos de articulación interinstitucional hacia el ortalecimiento de capacidades de las y los jóvenes integrantes de los Consejos Municipales de Juventud y/o organizaciones de jóvenes para el ejercicio de incidencia politica y control social de la gestión y gobernanza en 20 municipios PDET focalizados.
3. Realizar seguimiento a los resultados y compromisos de los encuentros 2023 dirigidos a los CMJ de los municipios PDET.</t>
  </si>
  <si>
    <t>1. Reuniones de alistamientos para la preparación y organización de los Espacios con el Mecanismo Especial de Consulta-MEC
2. Concertar la metodología y cronograma para el desarrollo de las sesiones con el MEC
3. Ajustar el instrumento de seguimiento de compromisos derivados de las sesiones con el MEC
4. Gestionar y coordinar actividades de capacitación y fortalecimiento de capacidades para las autoridades y organizaciones etnico-raciales de las subregiones PDET.
5. Seguimiento y control de los compromisos establecidos con las autoridades étnicas de los Mecanismos Especiales de Consulta y otras instancias que contribuyan al fortalecimiento territorial, el cierrre de brechas y la construcción de paz.
6. Consolidación de la información generada en los MEC para el reporte de cumplimiento de los indicadores concertados por el Gobierno Nacional y demás reportes requeridos.</t>
  </si>
  <si>
    <t>I trimestre: 10%(2.699)
II trimestre: 30%(2.825)
III trimestre: 70%(3.077)
IV trimestre: 100%(3.266)</t>
  </si>
  <si>
    <t>I trimestre: 10%(2.727)
II trimestre: 30%(3.079)
III trimestre: 70%(3.782)
IV trimestre: 100%(4.310)</t>
  </si>
  <si>
    <t>I Semestre: 20% ($436.605,6)
II Semestre: 80%($1.746.422)</t>
  </si>
  <si>
    <t xml:space="preserve">I semestre: 70%
II semestre: 30%
</t>
  </si>
  <si>
    <t xml:space="preserve">
4.860.592 (millones)
</t>
  </si>
  <si>
    <t>1. Articulación con la DEEP para la identificación de los proyectos priorizados.
2. Revisión del estado actual de la integración y transversalización del Enfoque de Género o el Enfoque Étnico en los proyectos priorizados.
3. Diseño de una estrategia de intervención para garantizar la adopción del Enfoque de Género o el Enfoque Étnico en los proyectos priorizados.
4. Construcción e implementación de una herramienta de transferencia de capacidades para las comunidades y organizaciones sociales y comunitarias que facilite su participación en la integración y transversalización del Enfoque de Género o el Enfoque Étnico en los proyectos priorizados.
5. Promover el intercambio de las experiencias de incorporación del enfoque de género o el enfoque étnico en los proyectos priorizados.
6. Sistematizar y evidenciar los resultados que arrojó la incorporación del Enfoque de Género o Étnico en los proyectos priorizados.</t>
  </si>
  <si>
    <t>100% de las actividades programadas 
(30 espacios de incidencia, articualción y armonización con las autoridades étnicas de los Mecanismos Especiales de Consulta - MEC de las subregiones PDET  realizados)</t>
  </si>
  <si>
    <t>I Semestre:50% (15)
II Semestre:100% (30)</t>
  </si>
  <si>
    <t>I trimestre:0
II trimestre:0
III trimestre: 50% (10)
IV trimestre: 100% (20)</t>
  </si>
  <si>
    <t>I trimestre: 10%(15.071)
II trimestre: 30%(16.080)
III trimestre: 70%(18.040)
IV trimestre: 100%(19.524)</t>
  </si>
  <si>
    <t xml:space="preserve">I semestre: $2.430.296
II semestre: $2.430.296
</t>
  </si>
  <si>
    <t>Número de Consejos
Municipales de Juventud y/o organizaciones juveniles de los municipios PDET acompañados para el fortalecimiento de las capacidades de las y los jóvenes de los territorios PDET</t>
  </si>
  <si>
    <t xml:space="preserve">20 consejos municipales de juventud fortalecidos </t>
  </si>
  <si>
    <t>1.  Diseñar la  estrategias para la incidencia de la Mesa comunitaria en los procesos de formulación, ejecución y seguimiento de los  instrumentos de planeación territorial para el fortalecimiento de la participación ciudadana y el control social en los municipios PDET.
2. Definir la metodología para la realización de los espacios de socialización, diálogo y concertación a partir de los planes de trabajo de las Mesas Municipales Comunitarias para la Transformación Territorial.
3.Convocar a los diferentes actores territoriales  para la articulación, diálogo y concertación entre las comunidades y la insitucionalidad local y regional. 
4. Promover la particiapación comunitaria incidente en todo el  ciclo de proyectos con enfoques diferenciales, en el marco del nuevo modelo de relacionamiento para la movilizavión de inicativas  PATR y  transformación territorial.</t>
  </si>
  <si>
    <t>I Semestre:20
II Semestre: 22</t>
  </si>
  <si>
    <t>N.A.</t>
  </si>
  <si>
    <r>
      <rPr>
        <b/>
        <sz val="11"/>
        <rFont val="Arial Narrow"/>
        <family val="2"/>
      </rPr>
      <t>VERSIÓN 1</t>
    </r>
    <r>
      <rPr>
        <sz val="11"/>
        <rFont val="Arial Narrow"/>
        <family val="2"/>
      </rPr>
      <t xml:space="preserve">. </t>
    </r>
  </si>
  <si>
    <t>Publicación</t>
  </si>
  <si>
    <t>APROBACIÓN</t>
  </si>
  <si>
    <t xml:space="preserve">Directora de Programación y Gestión para la Implementación. Indira Echavarría López. Fecha: 30/01/2024 </t>
  </si>
  <si>
    <t>10%
(15.071)</t>
  </si>
  <si>
    <t>30%
(16.080)</t>
  </si>
  <si>
    <t xml:space="preserve"> 70%
(18.040)</t>
  </si>
  <si>
    <t xml:space="preserve"> 100%
(19.524)</t>
  </si>
  <si>
    <t>10%
(2.699)</t>
  </si>
  <si>
    <t xml:space="preserve"> 30%
(2.825)</t>
  </si>
  <si>
    <t xml:space="preserve"> 70%
(3.077)</t>
  </si>
  <si>
    <t>100%
(3.266)</t>
  </si>
  <si>
    <t>10%
(2.727)</t>
  </si>
  <si>
    <t>30%
(3.079)</t>
  </si>
  <si>
    <t xml:space="preserve"> 70%
(3.782)</t>
  </si>
  <si>
    <t>100%
(4.310)</t>
  </si>
  <si>
    <t>20% 
($436.605,6)</t>
  </si>
  <si>
    <t>80%
($1.746.422)</t>
  </si>
  <si>
    <t>25%
($544.396)</t>
  </si>
  <si>
    <t>I trimestre:25%
($544.396)
II trimestre:25%
(544.396)
III trimestre:25%
($544.396)
IV trimestre:25%
($544.396)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</si>
</sst>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1" formatCode="_-* #,##0_-;\-* #,##0_-;_-* &quot;-&quot;_-;_-@_-"/>
    <numFmt numFmtId="43" formatCode="_-* #,##0.00_-;\-* #,##0.00_-;_-* &quot;-&quot;??_-;_-@_-"/>
    <numFmt numFmtId="164" formatCode="_(&quot;$&quot;\ * #,##0.00_);_(&quot;$&quot;\ * \(#,##0.00\);_(&quot;$&quot;\ * &quot;-&quot;??_);_(@_)"/>
    <numFmt numFmtId="165" formatCode="_(&quot;$&quot;\ * #,##0_);_(&quot;$&quot;\ * \(#,##0\);_(&quot;$&quot;\ * &quot;-&quot;??_);_(@_)"/>
    <numFmt numFmtId="166" formatCode="&quot;$&quot;\ #,##0"/>
    <numFmt numFmtId="167" formatCode="[$$-240A]\ #,##0"/>
    <numFmt numFmtId="168" formatCode="_-* #,##0_-;\-* #,##0_-;_-* &quot;-&quot;??_-;_-@_-"/>
    <numFmt numFmtId="169" formatCode="0.0000%"/>
    <numFmt numFmtId="170" formatCode="0.0"/>
  </numFmts>
  <fonts count="63"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9"/>
      <color rgb="FF000000"/>
      <name val="Arial Narrow"/>
      <family val="2"/>
    </font>
    <font>
      <sz val="10"/>
      <color rgb="FFFF0000"/>
      <name val="Arial Narrow"/>
      <family val="2"/>
    </font>
    <font>
      <sz val="10"/>
      <color rgb="FF00CC00"/>
      <name val="Arial Narrow"/>
      <family val="2"/>
    </font>
    <font>
      <sz val="10"/>
      <color rgb="FF000000"/>
      <name val="Arial"/>
      <family val="2"/>
    </font>
    <font>
      <sz val="10"/>
      <color rgb="FF33CC33"/>
      <name val="Arial Narrow"/>
      <family val="2"/>
    </font>
    <font>
      <strike/>
      <sz val="10"/>
      <color theme="1"/>
      <name val="Arial Narrow"/>
      <family val="2"/>
    </font>
    <font>
      <sz val="10"/>
      <color rgb="FF000000"/>
      <name val="Arial Narrow"/>
      <family val="2"/>
    </font>
    <font>
      <sz val="10"/>
      <color rgb="FF00B050"/>
      <name val="Arial Narrow"/>
      <family val="2"/>
    </font>
  </fonts>
  <fills count="54">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rgb="FF727629"/>
        <bgColor indexed="64"/>
      </patternFill>
    </fill>
    <fill>
      <patternFill patternType="solid">
        <fgColor rgb="FFEBEBEB"/>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EBEBEB"/>
        <bgColor rgb="FFCCFFFF"/>
      </patternFill>
    </fill>
    <fill>
      <patternFill patternType="solid">
        <fgColor theme="5" tint="0.59999389629810485"/>
        <bgColor indexed="64"/>
      </patternFill>
    </fill>
    <fill>
      <patternFill patternType="solid">
        <fgColor theme="9" tint="0.79998168889431442"/>
        <bgColor indexed="64"/>
      </patternFill>
    </fill>
    <fill>
      <patternFill patternType="solid">
        <fgColor rgb="FFE2E2E2"/>
        <bgColor indexed="64"/>
      </patternFill>
    </fill>
    <fill>
      <patternFill patternType="solid">
        <fgColor rgb="FFEBEBEB"/>
        <bgColor rgb="FF008000"/>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style="thin">
        <color theme="4" tint="-0.249977111117893"/>
      </bottom>
      <diagonal/>
    </border>
    <border>
      <left/>
      <right style="thin">
        <color theme="4" tint="-0.249977111117893"/>
      </right>
      <top/>
      <bottom style="thin">
        <color theme="4" tint="-0.249977111117893"/>
      </bottom>
      <diagonal/>
    </border>
    <border>
      <left/>
      <right/>
      <top style="thin">
        <color theme="4" tint="-0.249977111117893"/>
      </top>
      <bottom/>
      <diagonal/>
    </border>
    <border>
      <left/>
      <right/>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s>
  <cellStyleXfs count="7">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xf numFmtId="41" fontId="4" fillId="0" borderId="0" applyFont="0" applyFill="0" applyBorder="0" applyAlignment="0" applyProtection="0"/>
    <xf numFmtId="43" fontId="4" fillId="0" borderId="0" applyFont="0" applyFill="0" applyBorder="0" applyAlignment="0" applyProtection="0"/>
  </cellStyleXfs>
  <cellXfs count="513">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5"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0"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13" borderId="36" xfId="0" applyFont="1" applyFill="1" applyBorder="1" applyAlignment="1">
      <alignment horizontal="center" vertical="center" wrapText="1"/>
    </xf>
    <xf numFmtId="0" fontId="22" fillId="0" borderId="0" xfId="0" applyFont="1"/>
    <xf numFmtId="0" fontId="19" fillId="10" borderId="37" xfId="0" applyFont="1" applyFill="1" applyBorder="1" applyAlignment="1">
      <alignment vertical="center" wrapText="1"/>
    </xf>
    <xf numFmtId="0" fontId="19" fillId="2" borderId="37" xfId="0" applyFont="1" applyFill="1" applyBorder="1" applyAlignment="1">
      <alignment horizontal="center" vertical="center" wrapText="1"/>
    </xf>
    <xf numFmtId="0" fontId="19" fillId="3" borderId="37" xfId="0" applyFont="1" applyFill="1" applyBorder="1" applyAlignment="1">
      <alignment horizontal="center" vertical="center" wrapText="1"/>
    </xf>
    <xf numFmtId="0" fontId="23" fillId="14" borderId="37"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9" fillId="13" borderId="41" xfId="0" applyFont="1" applyFill="1" applyBorder="1" applyAlignment="1">
      <alignment horizontal="center" vertical="center" wrapText="1"/>
    </xf>
    <xf numFmtId="0" fontId="19" fillId="16" borderId="37" xfId="0" applyFont="1" applyFill="1" applyBorder="1" applyAlignment="1">
      <alignment horizontal="center" vertical="center" wrapText="1"/>
    </xf>
    <xf numFmtId="0" fontId="19" fillId="6" borderId="37"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7" xfId="0" applyFont="1" applyFill="1" applyBorder="1" applyAlignment="1">
      <alignment vertical="center" wrapText="1"/>
    </xf>
    <xf numFmtId="0" fontId="19" fillId="9" borderId="22" xfId="0" applyFont="1" applyFill="1" applyBorder="1" applyAlignment="1">
      <alignment horizontal="center" vertical="center" wrapText="1"/>
    </xf>
    <xf numFmtId="0" fontId="19" fillId="9" borderId="37" xfId="0" applyFont="1" applyFill="1" applyBorder="1" applyAlignment="1">
      <alignment horizontal="center" vertical="center" wrapText="1"/>
    </xf>
    <xf numFmtId="0" fontId="19" fillId="13" borderId="43" xfId="0" applyFont="1" applyFill="1" applyBorder="1" applyAlignment="1">
      <alignment horizontal="center" vertical="center" wrapText="1"/>
    </xf>
    <xf numFmtId="0" fontId="10" fillId="17" borderId="45"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6" xfId="0" applyFont="1" applyFill="1" applyBorder="1" applyAlignment="1">
      <alignment horizontal="justify" vertical="top" wrapText="1"/>
    </xf>
    <xf numFmtId="14" fontId="0" fillId="0" borderId="1" xfId="0" applyNumberFormat="1" applyBorder="1" applyAlignment="1">
      <alignment vertical="center"/>
    </xf>
    <xf numFmtId="0" fontId="26" fillId="13" borderId="46" xfId="0" applyFont="1" applyFill="1" applyBorder="1" applyAlignment="1">
      <alignment horizontal="center" vertical="center" wrapText="1"/>
    </xf>
    <xf numFmtId="1" fontId="29" fillId="9" borderId="11" xfId="2" applyNumberFormat="1" applyFont="1" applyFill="1" applyBorder="1" applyAlignment="1" applyProtection="1">
      <alignment horizontal="center" vertical="center" wrapText="1"/>
    </xf>
    <xf numFmtId="1" fontId="29" fillId="6" borderId="11" xfId="2" applyNumberFormat="1" applyFont="1" applyFill="1" applyBorder="1" applyAlignment="1" applyProtection="1">
      <alignment horizontal="center" vertical="center" wrapText="1"/>
    </xf>
    <xf numFmtId="1" fontId="26" fillId="3" borderId="11"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9" fillId="9" borderId="47" xfId="0" applyFont="1" applyFill="1" applyBorder="1" applyAlignment="1">
      <alignment horizontal="center" vertical="center" wrapText="1"/>
    </xf>
    <xf numFmtId="0" fontId="29" fillId="9" borderId="11"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26" fillId="18" borderId="48" xfId="0" applyFont="1" applyFill="1" applyBorder="1" applyAlignment="1">
      <alignment horizontal="center" vertical="center" wrapText="1"/>
    </xf>
    <xf numFmtId="0" fontId="26" fillId="13" borderId="49" xfId="0" applyFont="1" applyFill="1" applyBorder="1" applyAlignment="1">
      <alignment horizontal="center" vertical="center" wrapText="1"/>
    </xf>
    <xf numFmtId="0" fontId="29" fillId="6" borderId="47" xfId="0" applyFont="1" applyFill="1" applyBorder="1" applyAlignment="1">
      <alignment horizontal="center" vertical="center" wrapText="1"/>
    </xf>
    <xf numFmtId="9" fontId="29" fillId="6" borderId="11" xfId="0" applyNumberFormat="1" applyFont="1" applyFill="1" applyBorder="1" applyAlignment="1">
      <alignment horizontal="center" vertical="center" wrapText="1"/>
    </xf>
    <xf numFmtId="9" fontId="26" fillId="18" borderId="11"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6" xfId="0" applyFont="1" applyFill="1" applyBorder="1" applyAlignment="1">
      <alignment horizontal="justify" vertical="top" wrapText="1"/>
    </xf>
    <xf numFmtId="0" fontId="26" fillId="13" borderId="50"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9"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29" fillId="9" borderId="8"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1" xfId="0" applyFont="1" applyFill="1" applyBorder="1" applyAlignment="1">
      <alignment horizontal="center" vertical="center" wrapText="1"/>
    </xf>
    <xf numFmtId="0" fontId="26" fillId="13" borderId="30" xfId="0" applyFont="1" applyFill="1" applyBorder="1" applyAlignment="1">
      <alignment horizontal="center" vertical="center" wrapText="1"/>
    </xf>
    <xf numFmtId="0" fontId="29" fillId="6" borderId="8"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7"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5"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3" xfId="0" applyFill="1" applyBorder="1" applyAlignment="1">
      <alignment horizontal="center" vertical="center" wrapText="1"/>
    </xf>
    <xf numFmtId="0" fontId="26" fillId="18" borderId="19" xfId="0" applyFont="1" applyFill="1" applyBorder="1" applyAlignment="1">
      <alignment horizontal="center" vertical="center" wrapText="1"/>
    </xf>
    <xf numFmtId="0" fontId="27" fillId="18" borderId="18" xfId="0" applyFont="1" applyFill="1" applyBorder="1" applyAlignment="1">
      <alignment horizontal="center" vertical="center" wrapText="1"/>
    </xf>
    <xf numFmtId="0" fontId="17" fillId="19" borderId="51" xfId="0" applyFont="1" applyFill="1" applyBorder="1" applyAlignment="1">
      <alignment horizontal="justify" vertical="top" wrapText="1"/>
    </xf>
    <xf numFmtId="1" fontId="29" fillId="9" borderId="18" xfId="0" applyNumberFormat="1" applyFont="1" applyFill="1" applyBorder="1" applyAlignment="1">
      <alignment horizontal="center" vertical="center" wrapText="1"/>
    </xf>
    <xf numFmtId="1" fontId="29" fillId="6" borderId="18" xfId="0" applyNumberFormat="1" applyFont="1" applyFill="1" applyBorder="1" applyAlignment="1">
      <alignment horizontal="center" vertical="center" wrapText="1"/>
    </xf>
    <xf numFmtId="0" fontId="29" fillId="9" borderId="52" xfId="0" applyFont="1" applyFill="1" applyBorder="1" applyAlignment="1">
      <alignment horizontal="center" vertical="center" wrapText="1"/>
    </xf>
    <xf numFmtId="0" fontId="29" fillId="9" borderId="18"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52" xfId="0" applyFont="1" applyFill="1" applyBorder="1" applyAlignment="1">
      <alignment horizontal="center" vertical="center" wrapText="1"/>
    </xf>
    <xf numFmtId="1" fontId="26" fillId="18" borderId="9" xfId="3" applyNumberFormat="1" applyFont="1" applyFill="1" applyBorder="1" applyAlignment="1" applyProtection="1">
      <alignment horizontal="center" vertical="center" wrapText="1"/>
    </xf>
    <xf numFmtId="9" fontId="26" fillId="23" borderId="53" xfId="0" applyNumberFormat="1"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27" fillId="18" borderId="11"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4" xfId="2" applyNumberFormat="1" applyFont="1" applyFill="1" applyBorder="1" applyAlignment="1" applyProtection="1">
      <alignment horizontal="center" vertical="center" wrapText="1"/>
    </xf>
    <xf numFmtId="1" fontId="26" fillId="18" borderId="11" xfId="0" applyNumberFormat="1" applyFont="1" applyFill="1" applyBorder="1" applyAlignment="1">
      <alignment horizontal="center" vertical="center" wrapText="1"/>
    </xf>
    <xf numFmtId="1" fontId="29" fillId="6" borderId="47" xfId="2" applyNumberFormat="1" applyFont="1" applyFill="1" applyBorder="1" applyAlignment="1" applyProtection="1">
      <alignment horizontal="center" vertical="center" wrapText="1"/>
    </xf>
    <xf numFmtId="1" fontId="29" fillId="25" borderId="11" xfId="2" applyNumberFormat="1" applyFont="1" applyFill="1" applyBorder="1" applyAlignment="1" applyProtection="1">
      <alignment horizontal="center" vertical="center" wrapText="1"/>
    </xf>
    <xf numFmtId="1" fontId="29" fillId="26" borderId="11" xfId="2" applyNumberFormat="1" applyFont="1" applyFill="1" applyBorder="1" applyAlignment="1" applyProtection="1">
      <alignment horizontal="center" vertical="center" wrapText="1"/>
    </xf>
    <xf numFmtId="1" fontId="29" fillId="27" borderId="55" xfId="0" applyNumberFormat="1" applyFont="1" applyFill="1" applyBorder="1" applyAlignment="1">
      <alignment horizontal="center" vertical="center" wrapText="1"/>
    </xf>
    <xf numFmtId="9" fontId="29" fillId="28" borderId="5" xfId="0" applyNumberFormat="1" applyFont="1" applyFill="1" applyBorder="1" applyAlignment="1">
      <alignment horizontal="center" vertical="center" wrapText="1"/>
    </xf>
    <xf numFmtId="1" fontId="26" fillId="18" borderId="18" xfId="0" applyNumberFormat="1" applyFont="1" applyFill="1" applyBorder="1" applyAlignment="1">
      <alignment horizontal="center" vertical="center" wrapText="1"/>
    </xf>
    <xf numFmtId="0" fontId="26" fillId="29" borderId="18" xfId="0" applyFont="1" applyFill="1" applyBorder="1" applyAlignment="1">
      <alignment horizontal="center" vertical="center" wrapText="1"/>
    </xf>
    <xf numFmtId="1" fontId="29" fillId="6" borderId="8" xfId="0" applyNumberFormat="1" applyFont="1" applyFill="1" applyBorder="1" applyAlignment="1">
      <alignment horizontal="center" vertical="center" wrapText="1"/>
    </xf>
    <xf numFmtId="0" fontId="0" fillId="21" borderId="52" xfId="0" applyFill="1" applyBorder="1" applyAlignment="1">
      <alignment horizontal="center" vertical="center" wrapText="1"/>
    </xf>
    <xf numFmtId="0" fontId="10" fillId="17" borderId="45"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2" xfId="0" applyFont="1" applyFill="1" applyBorder="1" applyAlignment="1">
      <alignment vertical="center" wrapText="1"/>
    </xf>
    <xf numFmtId="0" fontId="26" fillId="18" borderId="52"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5" xfId="0" applyFont="1" applyFill="1" applyBorder="1" applyAlignment="1">
      <alignment horizontal="center" vertical="center"/>
    </xf>
    <xf numFmtId="0" fontId="28" fillId="22" borderId="37" xfId="0" applyFont="1" applyFill="1" applyBorder="1" applyAlignment="1">
      <alignment vertical="center"/>
    </xf>
    <xf numFmtId="0" fontId="28" fillId="21" borderId="23"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7" fillId="31" borderId="18"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8"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1" xfId="0" applyFont="1" applyFill="1" applyBorder="1" applyAlignment="1">
      <alignment horizontal="center" vertical="center" wrapText="1"/>
    </xf>
    <xf numFmtId="0" fontId="29" fillId="33" borderId="8" xfId="0"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9" fontId="26" fillId="13" borderId="17" xfId="0" applyNumberFormat="1" applyFont="1" applyFill="1" applyBorder="1" applyAlignment="1">
      <alignment horizontal="center" vertical="center" wrapText="1"/>
    </xf>
    <xf numFmtId="0" fontId="0" fillId="30" borderId="0" xfId="0" applyFill="1"/>
    <xf numFmtId="9" fontId="26" fillId="23" borderId="18" xfId="0" applyNumberFormat="1" applyFont="1" applyFill="1" applyBorder="1" applyAlignment="1">
      <alignment horizontal="center" vertical="center" wrapText="1"/>
    </xf>
    <xf numFmtId="9" fontId="26" fillId="23" borderId="17" xfId="0" applyNumberFormat="1" applyFont="1" applyFill="1" applyBorder="1" applyAlignment="1">
      <alignment horizontal="center" vertical="center" wrapText="1"/>
    </xf>
    <xf numFmtId="0" fontId="28" fillId="21" borderId="52" xfId="0" applyFont="1" applyFill="1" applyBorder="1" applyAlignment="1">
      <alignment horizontal="center" vertical="center" wrapText="1"/>
    </xf>
    <xf numFmtId="0" fontId="28" fillId="30" borderId="1" xfId="0" applyFont="1" applyFill="1" applyBorder="1" applyAlignment="1">
      <alignment vertical="center"/>
    </xf>
    <xf numFmtId="0" fontId="26" fillId="31" borderId="17"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7" xfId="0" applyFont="1" applyFill="1" applyBorder="1" applyAlignment="1">
      <alignment vertical="center" wrapText="1"/>
    </xf>
    <xf numFmtId="0" fontId="28" fillId="10" borderId="23"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2" xfId="0" applyFont="1" applyFill="1" applyBorder="1" applyAlignment="1">
      <alignment vertical="center" wrapText="1"/>
    </xf>
    <xf numFmtId="0" fontId="0" fillId="0" borderId="52" xfId="0" applyBorder="1" applyAlignment="1">
      <alignment horizontal="center" vertical="center" wrapText="1"/>
    </xf>
    <xf numFmtId="14" fontId="0" fillId="0" borderId="18" xfId="0" applyNumberFormat="1" applyBorder="1" applyAlignment="1">
      <alignment vertical="center"/>
    </xf>
    <xf numFmtId="0" fontId="26" fillId="18" borderId="42" xfId="0" applyFont="1" applyFill="1" applyBorder="1" applyAlignment="1">
      <alignment horizontal="center" vertical="center" wrapText="1"/>
    </xf>
    <xf numFmtId="0" fontId="26" fillId="18" borderId="9" xfId="0" applyFont="1" applyFill="1" applyBorder="1" applyAlignment="1">
      <alignment horizontal="center" vertical="center" wrapText="1"/>
    </xf>
    <xf numFmtId="0" fontId="0" fillId="0" borderId="56"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8" xfId="3" applyNumberFormat="1" applyFont="1" applyFill="1" applyBorder="1" applyAlignment="1">
      <alignment horizontal="center" vertical="center"/>
    </xf>
    <xf numFmtId="0" fontId="0" fillId="0" borderId="9" xfId="0" applyBorder="1" applyAlignment="1">
      <alignment horizontal="center" vertical="center" textRotation="90"/>
    </xf>
    <xf numFmtId="0" fontId="0" fillId="12" borderId="36"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8" xfId="0" applyFill="1" applyBorder="1"/>
    <xf numFmtId="0" fontId="0" fillId="10" borderId="1" xfId="0" applyFill="1" applyBorder="1"/>
    <xf numFmtId="0" fontId="0" fillId="34" borderId="1" xfId="0" applyFill="1" applyBorder="1"/>
    <xf numFmtId="0" fontId="0" fillId="0" borderId="6" xfId="0" applyBorder="1"/>
    <xf numFmtId="0" fontId="0" fillId="0" borderId="57" xfId="0" applyBorder="1" applyProtection="1">
      <protection locked="0"/>
    </xf>
    <xf numFmtId="0" fontId="0" fillId="0" borderId="2" xfId="0" applyBorder="1" applyProtection="1">
      <protection locked="0"/>
    </xf>
    <xf numFmtId="0" fontId="0" fillId="34" borderId="2" xfId="0" applyFill="1" applyBorder="1"/>
    <xf numFmtId="0" fontId="0" fillId="34" borderId="3" xfId="0" applyFill="1" applyBorder="1"/>
    <xf numFmtId="0" fontId="0" fillId="0" borderId="8" xfId="0" applyBorder="1"/>
    <xf numFmtId="0" fontId="0" fillId="0" borderId="58"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1" xfId="0" applyFill="1" applyBorder="1"/>
    <xf numFmtId="0" fontId="0" fillId="10" borderId="0" xfId="0" applyFill="1"/>
    <xf numFmtId="0" fontId="0" fillId="12" borderId="0" xfId="0" applyFill="1"/>
    <xf numFmtId="0" fontId="6" fillId="35" borderId="6" xfId="0" applyFont="1" applyFill="1" applyBorder="1" applyAlignment="1">
      <alignment horizontal="center" wrapText="1"/>
    </xf>
    <xf numFmtId="0" fontId="6" fillId="35" borderId="59" xfId="0" applyFont="1" applyFill="1" applyBorder="1" applyAlignment="1">
      <alignment horizontal="center" vertical="center" wrapText="1"/>
    </xf>
    <xf numFmtId="0" fontId="0" fillId="0" borderId="60"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vertical="center" wrapText="1"/>
    </xf>
    <xf numFmtId="0" fontId="47" fillId="0" borderId="0" xfId="0" applyFont="1"/>
    <xf numFmtId="0" fontId="47" fillId="0" borderId="0" xfId="0" applyFont="1" applyAlignment="1">
      <alignment horizontal="center"/>
    </xf>
    <xf numFmtId="0" fontId="47" fillId="0" borderId="1" xfId="0" applyFont="1" applyBorder="1"/>
    <xf numFmtId="166" fontId="49" fillId="0" borderId="18" xfId="0" applyNumberFormat="1" applyFont="1" applyBorder="1"/>
    <xf numFmtId="9" fontId="49" fillId="0" borderId="18" xfId="2" applyFont="1" applyBorder="1"/>
    <xf numFmtId="164" fontId="47" fillId="0" borderId="1" xfId="3" applyFont="1" applyBorder="1"/>
    <xf numFmtId="164" fontId="48" fillId="0" borderId="18" xfId="3" applyFont="1" applyFill="1" applyBorder="1" applyAlignment="1">
      <alignment horizontal="center" vertical="center" wrapText="1"/>
    </xf>
    <xf numFmtId="0" fontId="27" fillId="0" borderId="0" xfId="0" applyFont="1"/>
    <xf numFmtId="0" fontId="50" fillId="41" borderId="37" xfId="0" applyFont="1" applyFill="1" applyBorder="1" applyAlignment="1">
      <alignment horizontal="center" vertical="center" wrapText="1"/>
    </xf>
    <xf numFmtId="0" fontId="51" fillId="42" borderId="37" xfId="0" applyFont="1" applyFill="1" applyBorder="1" applyAlignment="1">
      <alignment vertical="center" wrapText="1"/>
    </xf>
    <xf numFmtId="0" fontId="52" fillId="43" borderId="37" xfId="0" applyFont="1" applyFill="1" applyBorder="1" applyAlignment="1">
      <alignment horizontal="center" vertical="center" wrapText="1"/>
    </xf>
    <xf numFmtId="0" fontId="53" fillId="48" borderId="42" xfId="0" applyFont="1" applyFill="1" applyBorder="1" applyAlignment="1">
      <alignment horizontal="center" vertical="center" wrapText="1"/>
    </xf>
    <xf numFmtId="0" fontId="51" fillId="42" borderId="37" xfId="0" applyFont="1" applyFill="1" applyBorder="1" applyAlignment="1">
      <alignment horizontal="center" vertical="center" wrapText="1"/>
    </xf>
    <xf numFmtId="0" fontId="53" fillId="44" borderId="37" xfId="0" applyFont="1" applyFill="1" applyBorder="1" applyAlignment="1">
      <alignment horizontal="center" vertical="center" wrapText="1"/>
    </xf>
    <xf numFmtId="0" fontId="46" fillId="0" borderId="15" xfId="0" applyFont="1" applyBorder="1" applyAlignment="1">
      <alignment horizontal="center" vertical="center" wrapText="1"/>
    </xf>
    <xf numFmtId="0" fontId="50" fillId="41" borderId="1" xfId="0" applyFont="1" applyFill="1" applyBorder="1" applyAlignment="1">
      <alignment horizontal="center" vertical="center" wrapText="1"/>
    </xf>
    <xf numFmtId="0" fontId="52" fillId="43" borderId="1" xfId="0" applyFont="1" applyFill="1" applyBorder="1" applyAlignment="1">
      <alignment horizontal="center" vertical="center" wrapText="1"/>
    </xf>
    <xf numFmtId="0" fontId="29" fillId="0" borderId="0" xfId="0" applyFont="1"/>
    <xf numFmtId="0" fontId="9" fillId="39" borderId="1" xfId="0" applyFont="1" applyFill="1" applyBorder="1" applyAlignment="1">
      <alignment horizontal="center" vertical="center" wrapText="1"/>
    </xf>
    <xf numFmtId="0" fontId="9" fillId="49" borderId="1" xfId="0" applyFont="1" applyFill="1" applyBorder="1" applyAlignment="1">
      <alignment horizontal="center" vertical="center" wrapText="1"/>
    </xf>
    <xf numFmtId="0" fontId="9" fillId="44" borderId="1" xfId="0" applyFont="1" applyFill="1" applyBorder="1" applyAlignment="1">
      <alignment horizontal="center" vertical="center" wrapText="1"/>
    </xf>
    <xf numFmtId="0" fontId="10" fillId="43" borderId="1" xfId="0" applyFont="1" applyFill="1" applyBorder="1" applyAlignment="1">
      <alignment horizontal="center" vertical="center" wrapText="1"/>
    </xf>
    <xf numFmtId="0" fontId="8" fillId="38" borderId="69" xfId="0" applyFont="1" applyFill="1" applyBorder="1" applyAlignment="1">
      <alignment horizontal="center" vertical="center"/>
    </xf>
    <xf numFmtId="0" fontId="45" fillId="46" borderId="78" xfId="0" applyFont="1" applyFill="1" applyBorder="1" applyAlignment="1">
      <alignment horizontal="center" vertical="center" wrapText="1"/>
    </xf>
    <xf numFmtId="0" fontId="45" fillId="46" borderId="81" xfId="0" applyFont="1" applyFill="1" applyBorder="1" applyAlignment="1">
      <alignment horizontal="center" vertical="center" wrapText="1"/>
    </xf>
    <xf numFmtId="0" fontId="45" fillId="46" borderId="60" xfId="0" applyFont="1" applyFill="1" applyBorder="1" applyAlignment="1">
      <alignment horizontal="center" vertical="center" wrapText="1"/>
    </xf>
    <xf numFmtId="0" fontId="45" fillId="46" borderId="82" xfId="0" applyFont="1" applyFill="1" applyBorder="1" applyAlignment="1">
      <alignment horizontal="center" vertical="center" wrapText="1"/>
    </xf>
    <xf numFmtId="0" fontId="45" fillId="46" borderId="83" xfId="0" applyFont="1" applyFill="1" applyBorder="1" applyAlignment="1">
      <alignment horizontal="center" vertical="center" wrapText="1"/>
    </xf>
    <xf numFmtId="0" fontId="45" fillId="46" borderId="68" xfId="0" applyFont="1" applyFill="1" applyBorder="1" applyAlignment="1">
      <alignment horizontal="center" vertical="center" wrapText="1"/>
    </xf>
    <xf numFmtId="0" fontId="45" fillId="46" borderId="70" xfId="0" applyFont="1" applyFill="1" applyBorder="1" applyAlignment="1">
      <alignment horizontal="center" vertical="center" wrapText="1"/>
    </xf>
    <xf numFmtId="0" fontId="45" fillId="46" borderId="84" xfId="0" applyFont="1" applyFill="1" applyBorder="1" applyAlignment="1">
      <alignment horizontal="center" vertical="center" wrapText="1"/>
    </xf>
    <xf numFmtId="0" fontId="45" fillId="46" borderId="85" xfId="0" applyFont="1" applyFill="1" applyBorder="1" applyAlignment="1">
      <alignment horizontal="center" vertical="center" wrapText="1"/>
    </xf>
    <xf numFmtId="0" fontId="45" fillId="46" borderId="63" xfId="0" applyFont="1" applyFill="1" applyBorder="1" applyAlignment="1">
      <alignment horizontal="center" vertical="center" wrapText="1"/>
    </xf>
    <xf numFmtId="0" fontId="45" fillId="46" borderId="0" xfId="0" applyFont="1" applyFill="1" applyAlignment="1">
      <alignment horizontal="center" vertical="center" wrapText="1"/>
    </xf>
    <xf numFmtId="0" fontId="45" fillId="46" borderId="86" xfId="0" applyFont="1" applyFill="1" applyBorder="1" applyAlignment="1">
      <alignment horizontal="center" vertical="center" wrapText="1"/>
    </xf>
    <xf numFmtId="0" fontId="45" fillId="47" borderId="68" xfId="0" applyFont="1" applyFill="1" applyBorder="1" applyAlignment="1">
      <alignment horizontal="center" vertical="center" wrapText="1"/>
    </xf>
    <xf numFmtId="0" fontId="45" fillId="47" borderId="82" xfId="0" applyFont="1" applyFill="1" applyBorder="1" applyAlignment="1">
      <alignment horizontal="center" vertical="center" wrapText="1"/>
    </xf>
    <xf numFmtId="0" fontId="45" fillId="47" borderId="0" xfId="0" applyFont="1" applyFill="1" applyAlignment="1">
      <alignment horizontal="center" vertical="center" wrapText="1"/>
    </xf>
    <xf numFmtId="0" fontId="45" fillId="47" borderId="80" xfId="0" applyFont="1" applyFill="1" applyBorder="1" applyAlignment="1">
      <alignment horizontal="center" vertical="center" wrapText="1"/>
    </xf>
    <xf numFmtId="0" fontId="45" fillId="47" borderId="87" xfId="0" applyFont="1" applyFill="1" applyBorder="1" applyAlignment="1">
      <alignment horizontal="center" vertical="center" wrapText="1"/>
    </xf>
    <xf numFmtId="0" fontId="47" fillId="0" borderId="88" xfId="0" applyFont="1" applyBorder="1"/>
    <xf numFmtId="0" fontId="47" fillId="0" borderId="85" xfId="0" applyFont="1" applyBorder="1"/>
    <xf numFmtId="0" fontId="45" fillId="47" borderId="83" xfId="0" applyFont="1" applyFill="1" applyBorder="1" applyAlignment="1">
      <alignment horizontal="center" vertical="center" wrapText="1"/>
    </xf>
    <xf numFmtId="0" fontId="45" fillId="47" borderId="63" xfId="0" applyFont="1" applyFill="1" applyBorder="1" applyAlignment="1">
      <alignment horizontal="center" vertical="center" wrapText="1"/>
    </xf>
    <xf numFmtId="0" fontId="45" fillId="47" borderId="72" xfId="0" applyFont="1" applyFill="1" applyBorder="1" applyAlignment="1">
      <alignment horizontal="center" vertical="center" wrapText="1"/>
    </xf>
    <xf numFmtId="0" fontId="45" fillId="47" borderId="73" xfId="0" applyFont="1" applyFill="1" applyBorder="1" applyAlignment="1">
      <alignment horizontal="center" vertical="center" wrapText="1"/>
    </xf>
    <xf numFmtId="0" fontId="45" fillId="47" borderId="65" xfId="0" applyFont="1" applyFill="1" applyBorder="1" applyAlignment="1">
      <alignment horizontal="center" vertical="center" wrapText="1"/>
    </xf>
    <xf numFmtId="0" fontId="8" fillId="38" borderId="61" xfId="0" applyFont="1" applyFill="1" applyBorder="1" applyAlignment="1">
      <alignment horizontal="center" vertical="center"/>
    </xf>
    <xf numFmtId="0" fontId="8" fillId="38" borderId="89" xfId="0" applyFont="1" applyFill="1" applyBorder="1" applyAlignment="1">
      <alignment horizontal="center" vertical="center"/>
    </xf>
    <xf numFmtId="0" fontId="51" fillId="42" borderId="1" xfId="0" applyFont="1" applyFill="1" applyBorder="1" applyAlignment="1">
      <alignment vertical="center" wrapText="1"/>
    </xf>
    <xf numFmtId="0" fontId="7" fillId="44" borderId="1" xfId="0" applyFont="1" applyFill="1" applyBorder="1" applyAlignment="1">
      <alignment horizontal="center" vertical="center" wrapText="1"/>
    </xf>
    <xf numFmtId="0" fontId="7" fillId="0" borderId="1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7" xfId="0" applyFont="1" applyBorder="1" applyAlignment="1">
      <alignment horizontal="center" vertical="center" wrapText="1"/>
    </xf>
    <xf numFmtId="0" fontId="7" fillId="0" borderId="1" xfId="0" applyFont="1" applyBorder="1" applyAlignment="1">
      <alignment vertical="center" wrapText="1"/>
    </xf>
    <xf numFmtId="0" fontId="29" fillId="39" borderId="18" xfId="0" applyFont="1" applyFill="1" applyBorder="1" applyAlignment="1">
      <alignment horizontal="justify" vertical="center" wrapText="1"/>
    </xf>
    <xf numFmtId="0" fontId="29" fillId="39" borderId="18" xfId="0" applyFont="1" applyFill="1" applyBorder="1" applyAlignment="1">
      <alignment horizontal="center" vertical="center" wrapText="1"/>
    </xf>
    <xf numFmtId="9" fontId="29" fillId="39" borderId="18" xfId="0" applyNumberFormat="1" applyFont="1" applyFill="1" applyBorder="1" applyAlignment="1">
      <alignment horizontal="center" vertical="center" wrapText="1"/>
    </xf>
    <xf numFmtId="14" fontId="29" fillId="39" borderId="18" xfId="0" applyNumberFormat="1" applyFont="1" applyFill="1" applyBorder="1" applyAlignment="1">
      <alignment horizontal="center" vertical="center" wrapText="1"/>
    </xf>
    <xf numFmtId="0" fontId="43" fillId="0" borderId="42" xfId="0" applyFont="1" applyBorder="1" applyAlignment="1">
      <alignment horizontal="center" vertical="center" wrapText="1"/>
    </xf>
    <xf numFmtId="0" fontId="43" fillId="0" borderId="37" xfId="0" applyFont="1" applyBorder="1" applyAlignment="1">
      <alignment horizontal="center" vertical="center" wrapText="1"/>
    </xf>
    <xf numFmtId="0" fontId="43" fillId="0" borderId="1" xfId="0" applyFont="1" applyBorder="1" applyAlignment="1">
      <alignment horizontal="center" vertical="center" wrapText="1"/>
    </xf>
    <xf numFmtId="0" fontId="43" fillId="50" borderId="37" xfId="0" applyFont="1" applyFill="1" applyBorder="1" applyAlignment="1">
      <alignment horizontal="center" vertical="center" wrapText="1"/>
    </xf>
    <xf numFmtId="0" fontId="43" fillId="50" borderId="1" xfId="0" applyFont="1" applyFill="1" applyBorder="1" applyAlignment="1">
      <alignment horizontal="center" vertical="center" wrapText="1"/>
    </xf>
    <xf numFmtId="0" fontId="43" fillId="51" borderId="37" xfId="0" applyFont="1" applyFill="1" applyBorder="1" applyAlignment="1">
      <alignment horizontal="center" vertical="center" wrapText="1"/>
    </xf>
    <xf numFmtId="0" fontId="26" fillId="0" borderId="37" xfId="0" applyFont="1" applyBorder="1" applyAlignment="1">
      <alignment horizontal="center" vertical="center" wrapText="1"/>
    </xf>
    <xf numFmtId="0" fontId="54" fillId="39" borderId="42" xfId="0" applyFont="1" applyFill="1" applyBorder="1" applyAlignment="1">
      <alignment horizontal="center" vertical="center" wrapText="1"/>
    </xf>
    <xf numFmtId="41" fontId="54" fillId="39" borderId="1" xfId="5" applyFont="1" applyFill="1" applyBorder="1" applyAlignment="1">
      <alignment horizontal="center" vertical="center" wrapText="1"/>
    </xf>
    <xf numFmtId="9" fontId="54" fillId="39" borderId="1" xfId="5" applyNumberFormat="1" applyFont="1" applyFill="1" applyBorder="1" applyAlignment="1">
      <alignment horizontal="center" vertical="center" wrapText="1"/>
    </xf>
    <xf numFmtId="0" fontId="54" fillId="39" borderId="1" xfId="0" applyFont="1" applyFill="1" applyBorder="1"/>
    <xf numFmtId="14" fontId="33" fillId="39" borderId="1" xfId="0" applyNumberFormat="1" applyFont="1" applyFill="1" applyBorder="1" applyAlignment="1">
      <alignment horizontal="center" vertical="center" wrapText="1"/>
    </xf>
    <xf numFmtId="0" fontId="29" fillId="39" borderId="1" xfId="0" applyFont="1" applyFill="1" applyBorder="1" applyAlignment="1">
      <alignment horizontal="center" vertical="center" wrapText="1"/>
    </xf>
    <xf numFmtId="0" fontId="54" fillId="39" borderId="37" xfId="0" applyFont="1" applyFill="1" applyBorder="1" applyAlignment="1">
      <alignment horizontal="center" vertical="center" wrapText="1"/>
    </xf>
    <xf numFmtId="0" fontId="54" fillId="39" borderId="1" xfId="0" applyFont="1" applyFill="1" applyBorder="1" applyAlignment="1">
      <alignment horizontal="center" vertical="center" wrapText="1"/>
    </xf>
    <xf numFmtId="0" fontId="29" fillId="39" borderId="18" xfId="0" applyFont="1" applyFill="1" applyBorder="1" applyAlignment="1">
      <alignment vertical="center" wrapText="1"/>
    </xf>
    <xf numFmtId="0" fontId="56" fillId="39" borderId="18" xfId="0" applyFont="1" applyFill="1" applyBorder="1" applyAlignment="1">
      <alignment vertical="center" wrapText="1"/>
    </xf>
    <xf numFmtId="14" fontId="58" fillId="39" borderId="1" xfId="0" applyNumberFormat="1" applyFont="1" applyFill="1" applyBorder="1" applyAlignment="1">
      <alignment horizontal="center" vertical="center"/>
    </xf>
    <xf numFmtId="0" fontId="56" fillId="39" borderId="1" xfId="0" applyFont="1" applyFill="1" applyBorder="1" applyAlignment="1">
      <alignment horizontal="center" vertical="center" wrapText="1"/>
    </xf>
    <xf numFmtId="9" fontId="54" fillId="39" borderId="1" xfId="0" applyNumberFormat="1" applyFont="1" applyFill="1" applyBorder="1" applyAlignment="1">
      <alignment horizontal="center" vertical="center" wrapText="1"/>
    </xf>
    <xf numFmtId="0" fontId="57" fillId="39" borderId="18" xfId="0" applyFont="1" applyFill="1" applyBorder="1" applyAlignment="1">
      <alignment horizontal="center" vertical="center" wrapText="1"/>
    </xf>
    <xf numFmtId="0" fontId="56" fillId="39" borderId="1" xfId="0" applyFont="1" applyFill="1" applyBorder="1" applyAlignment="1">
      <alignment vertical="center" wrapText="1"/>
    </xf>
    <xf numFmtId="0" fontId="29" fillId="39" borderId="1" xfId="0" applyFont="1" applyFill="1" applyBorder="1" applyAlignment="1">
      <alignment vertical="center" wrapText="1"/>
    </xf>
    <xf numFmtId="0" fontId="29" fillId="39" borderId="37" xfId="0" applyFont="1" applyFill="1" applyBorder="1" applyAlignment="1">
      <alignment horizontal="center" vertical="center" wrapText="1"/>
    </xf>
    <xf numFmtId="14" fontId="35" fillId="39" borderId="1" xfId="0" applyNumberFormat="1" applyFont="1" applyFill="1" applyBorder="1" applyAlignment="1">
      <alignment horizontal="center" vertical="center"/>
    </xf>
    <xf numFmtId="9" fontId="54" fillId="39" borderId="18" xfId="5" applyNumberFormat="1" applyFont="1" applyFill="1" applyBorder="1" applyAlignment="1">
      <alignment horizontal="center" vertical="center" wrapText="1"/>
    </xf>
    <xf numFmtId="14" fontId="58" fillId="39" borderId="18" xfId="0" applyNumberFormat="1" applyFont="1" applyFill="1" applyBorder="1" applyAlignment="1">
      <alignment horizontal="center" vertical="center"/>
    </xf>
    <xf numFmtId="0" fontId="61" fillId="39" borderId="18" xfId="0" applyFont="1" applyFill="1" applyBorder="1" applyAlignment="1">
      <alignment horizontal="center" vertical="center" wrapText="1"/>
    </xf>
    <xf numFmtId="0" fontId="54" fillId="0" borderId="0" xfId="0" applyFont="1"/>
    <xf numFmtId="9" fontId="7" fillId="0" borderId="18" xfId="0" applyNumberFormat="1" applyFont="1" applyBorder="1" applyAlignment="1">
      <alignment horizontal="center" vertical="center" wrapText="1"/>
    </xf>
    <xf numFmtId="0" fontId="54" fillId="0" borderId="1" xfId="0" applyFont="1" applyBorder="1"/>
    <xf numFmtId="0" fontId="7" fillId="40" borderId="1" xfId="0" applyFont="1" applyFill="1" applyBorder="1" applyAlignment="1">
      <alignment horizontal="center" vertical="center" wrapText="1"/>
    </xf>
    <xf numFmtId="0" fontId="54" fillId="39" borderId="18" xfId="0" applyFont="1" applyFill="1" applyBorder="1" applyAlignment="1">
      <alignment horizontal="center" vertical="center" wrapText="1"/>
    </xf>
    <xf numFmtId="0" fontId="43" fillId="17" borderId="37" xfId="0" applyFont="1" applyFill="1" applyBorder="1" applyAlignment="1">
      <alignment horizontal="center" vertical="center" wrapText="1"/>
    </xf>
    <xf numFmtId="0" fontId="26" fillId="0" borderId="42" xfId="0" applyFont="1" applyBorder="1" applyAlignment="1">
      <alignment horizontal="center" vertical="center" wrapText="1"/>
    </xf>
    <xf numFmtId="0" fontId="55" fillId="0" borderId="1" xfId="0" applyFont="1" applyBorder="1" applyAlignment="1">
      <alignment horizontal="left" vertical="center" wrapText="1"/>
    </xf>
    <xf numFmtId="0" fontId="43" fillId="0" borderId="18" xfId="0" applyFont="1" applyBorder="1" applyAlignment="1">
      <alignment horizontal="center" vertical="center" wrapText="1"/>
    </xf>
    <xf numFmtId="0" fontId="10" fillId="44" borderId="1" xfId="0" applyFont="1" applyFill="1" applyBorder="1" applyAlignment="1">
      <alignment horizontal="center" vertical="center" wrapText="1"/>
    </xf>
    <xf numFmtId="0" fontId="61" fillId="39" borderId="1" xfId="0" applyFont="1" applyFill="1" applyBorder="1" applyAlignment="1">
      <alignment vertical="center" wrapText="1"/>
    </xf>
    <xf numFmtId="0" fontId="61" fillId="39" borderId="1" xfId="0" applyFont="1" applyFill="1" applyBorder="1" applyAlignment="1">
      <alignment horizontal="center" vertical="center" wrapText="1"/>
    </xf>
    <xf numFmtId="9" fontId="7" fillId="44" borderId="1" xfId="0" applyNumberFormat="1" applyFont="1" applyFill="1" applyBorder="1" applyAlignment="1">
      <alignment horizontal="center" vertical="center" wrapText="1"/>
    </xf>
    <xf numFmtId="0" fontId="54" fillId="51" borderId="37" xfId="0" applyFont="1" applyFill="1" applyBorder="1" applyAlignment="1">
      <alignment horizontal="center" vertical="center" wrapText="1"/>
    </xf>
    <xf numFmtId="0" fontId="54" fillId="50" borderId="37" xfId="0" applyFont="1" applyFill="1" applyBorder="1" applyAlignment="1">
      <alignment horizontal="center" vertical="center" wrapText="1"/>
    </xf>
    <xf numFmtId="0" fontId="54" fillId="50" borderId="1" xfId="0" applyFont="1" applyFill="1" applyBorder="1" applyAlignment="1">
      <alignment horizontal="center" vertical="center" wrapText="1"/>
    </xf>
    <xf numFmtId="0" fontId="29" fillId="39" borderId="1" xfId="0" applyFont="1" applyFill="1" applyBorder="1" applyAlignment="1">
      <alignment horizontal="left" vertical="top" wrapText="1"/>
    </xf>
    <xf numFmtId="0" fontId="54" fillId="39" borderId="37" xfId="0" applyFont="1" applyFill="1" applyBorder="1" applyAlignment="1">
      <alignment horizontal="left" vertical="top" wrapText="1"/>
    </xf>
    <xf numFmtId="0" fontId="54" fillId="44" borderId="1" xfId="0" applyFont="1" applyFill="1" applyBorder="1" applyAlignment="1">
      <alignment horizontal="center" vertical="center" wrapText="1"/>
    </xf>
    <xf numFmtId="9" fontId="54" fillId="39" borderId="18" xfId="0" applyNumberFormat="1" applyFont="1" applyFill="1" applyBorder="1" applyAlignment="1">
      <alignment horizontal="center" vertical="center" wrapText="1"/>
    </xf>
    <xf numFmtId="0" fontId="54" fillId="39" borderId="18" xfId="0" applyFont="1" applyFill="1" applyBorder="1" applyAlignment="1">
      <alignment horizontal="justify" vertical="center" wrapText="1"/>
    </xf>
    <xf numFmtId="0" fontId="10" fillId="41" borderId="37" xfId="0" applyFont="1" applyFill="1" applyBorder="1" applyAlignment="1">
      <alignment horizontal="center" vertical="center" wrapText="1"/>
    </xf>
    <xf numFmtId="0" fontId="44" fillId="42" borderId="37" xfId="0" applyFont="1" applyFill="1" applyBorder="1" applyAlignment="1">
      <alignment vertical="center" wrapText="1"/>
    </xf>
    <xf numFmtId="0" fontId="44" fillId="42" borderId="37" xfId="0" applyFont="1" applyFill="1" applyBorder="1" applyAlignment="1">
      <alignment horizontal="center" vertical="center" wrapText="1"/>
    </xf>
    <xf numFmtId="0" fontId="10" fillId="43" borderId="37" xfId="0" applyFont="1" applyFill="1" applyBorder="1" applyAlignment="1">
      <alignment horizontal="center" vertical="center" wrapText="1"/>
    </xf>
    <xf numFmtId="0" fontId="44" fillId="44" borderId="37" xfId="0" applyFont="1" applyFill="1" applyBorder="1" applyAlignment="1">
      <alignment horizontal="center" vertical="center" wrapText="1"/>
    </xf>
    <xf numFmtId="9" fontId="54" fillId="44" borderId="1" xfId="0" applyNumberFormat="1" applyFont="1" applyFill="1" applyBorder="1" applyAlignment="1">
      <alignment horizontal="center" vertical="center" wrapText="1"/>
    </xf>
    <xf numFmtId="0" fontId="7" fillId="39" borderId="1" xfId="0" applyFont="1" applyFill="1" applyBorder="1" applyAlignment="1">
      <alignment horizontal="center" vertical="center" wrapText="1"/>
    </xf>
    <xf numFmtId="0" fontId="7" fillId="49" borderId="1" xfId="0" applyFont="1" applyFill="1" applyBorder="1" applyAlignment="1">
      <alignment horizontal="center" vertical="center" wrapText="1"/>
    </xf>
    <xf numFmtId="0" fontId="8" fillId="38" borderId="0" xfId="0" applyFont="1" applyFill="1" applyAlignment="1">
      <alignment horizontal="center" vertical="center"/>
    </xf>
    <xf numFmtId="0" fontId="10" fillId="43" borderId="42" xfId="0" applyFont="1" applyFill="1" applyBorder="1" applyAlignment="1">
      <alignment horizontal="center" vertical="center" wrapText="1"/>
    </xf>
    <xf numFmtId="0" fontId="44" fillId="44" borderId="42" xfId="0" applyFont="1" applyFill="1" applyBorder="1" applyAlignment="1">
      <alignment horizontal="center" vertical="center" wrapText="1"/>
    </xf>
    <xf numFmtId="0" fontId="45" fillId="47" borderId="23" xfId="0" applyFont="1" applyFill="1" applyBorder="1" applyAlignment="1">
      <alignment horizontal="center" vertical="center" wrapText="1"/>
    </xf>
    <xf numFmtId="168" fontId="54" fillId="44" borderId="1" xfId="6" applyNumberFormat="1" applyFont="1" applyFill="1" applyBorder="1" applyAlignment="1">
      <alignment horizontal="center" vertical="center" wrapText="1"/>
    </xf>
    <xf numFmtId="0" fontId="54" fillId="39" borderId="18" xfId="0" applyFont="1" applyFill="1" applyBorder="1" applyAlignment="1">
      <alignment horizontal="justify" vertical="top" wrapText="1"/>
    </xf>
    <xf numFmtId="0" fontId="54" fillId="39" borderId="1" xfId="0" applyFont="1" applyFill="1" applyBorder="1" applyAlignment="1">
      <alignment horizontal="justify" vertical="top" wrapText="1"/>
    </xf>
    <xf numFmtId="0" fontId="54" fillId="39" borderId="1" xfId="0" applyFont="1" applyFill="1" applyBorder="1" applyAlignment="1">
      <alignment horizontal="left" vertical="top" wrapText="1"/>
    </xf>
    <xf numFmtId="1" fontId="47" fillId="0" borderId="0" xfId="0" applyNumberFormat="1" applyFont="1"/>
    <xf numFmtId="165" fontId="49" fillId="52" borderId="1" xfId="3" applyNumberFormat="1" applyFont="1" applyFill="1" applyBorder="1"/>
    <xf numFmtId="0" fontId="47" fillId="52" borderId="1" xfId="0" applyFont="1" applyFill="1" applyBorder="1"/>
    <xf numFmtId="0" fontId="56" fillId="39" borderId="18" xfId="0" applyFont="1" applyFill="1" applyBorder="1" applyAlignment="1">
      <alignment horizontal="justify" vertical="top" wrapText="1"/>
    </xf>
    <xf numFmtId="0" fontId="7" fillId="49" borderId="52" xfId="0" applyFont="1" applyFill="1" applyBorder="1" applyAlignment="1">
      <alignment horizontal="center" vertical="center" wrapText="1"/>
    </xf>
    <xf numFmtId="9" fontId="47" fillId="0" borderId="0" xfId="2" applyFont="1"/>
    <xf numFmtId="169" fontId="47" fillId="0" borderId="0" xfId="2" applyNumberFormat="1" applyFont="1"/>
    <xf numFmtId="170" fontId="47" fillId="0" borderId="0" xfId="0" applyNumberFormat="1" applyFont="1"/>
    <xf numFmtId="0" fontId="54" fillId="44" borderId="37" xfId="0" applyFont="1" applyFill="1" applyBorder="1" applyAlignment="1">
      <alignment horizontal="center" vertical="center" wrapText="1"/>
    </xf>
    <xf numFmtId="9" fontId="54" fillId="44" borderId="37" xfId="0" applyNumberFormat="1" applyFont="1" applyFill="1" applyBorder="1" applyAlignment="1">
      <alignment horizontal="center" vertical="center" wrapText="1"/>
    </xf>
    <xf numFmtId="0" fontId="54" fillId="39" borderId="18" xfId="0" applyFont="1" applyFill="1" applyBorder="1" applyAlignment="1">
      <alignment horizontal="left" vertical="top" wrapText="1"/>
    </xf>
    <xf numFmtId="0" fontId="54" fillId="39" borderId="1" xfId="0" applyFont="1" applyFill="1" applyBorder="1" applyAlignment="1">
      <alignment horizontal="justify" vertical="center" wrapText="1"/>
    </xf>
    <xf numFmtId="0" fontId="54" fillId="39" borderId="1" xfId="0" applyFont="1" applyFill="1" applyBorder="1" applyAlignment="1">
      <alignment horizontal="center" vertical="top" wrapText="1"/>
    </xf>
    <xf numFmtId="0" fontId="29" fillId="39" borderId="1" xfId="0" applyFont="1" applyFill="1" applyBorder="1" applyAlignment="1">
      <alignment vertical="top" wrapText="1"/>
    </xf>
    <xf numFmtId="0" fontId="29" fillId="39" borderId="1" xfId="0" applyFont="1" applyFill="1" applyBorder="1" applyAlignment="1">
      <alignment horizontal="justify" vertical="top" wrapText="1"/>
    </xf>
    <xf numFmtId="0" fontId="10" fillId="49" borderId="1" xfId="0" applyFont="1" applyFill="1" applyBorder="1" applyAlignment="1">
      <alignment horizontal="center" vertical="center" wrapText="1"/>
    </xf>
    <xf numFmtId="0" fontId="10" fillId="40" borderId="1" xfId="0" applyFont="1" applyFill="1" applyBorder="1" applyAlignment="1">
      <alignment horizontal="center" vertical="center" wrapText="1"/>
    </xf>
    <xf numFmtId="0" fontId="44" fillId="43" borderId="1" xfId="0" applyFont="1" applyFill="1" applyBorder="1" applyAlignment="1">
      <alignment horizontal="center" vertical="center" wrapText="1"/>
    </xf>
    <xf numFmtId="0" fontId="41" fillId="38" borderId="34" xfId="0" applyFont="1" applyFill="1" applyBorder="1" applyAlignment="1">
      <alignment horizontal="left" vertical="center"/>
    </xf>
    <xf numFmtId="0" fontId="44" fillId="44" borderId="1" xfId="0" applyFont="1" applyFill="1" applyBorder="1" applyAlignment="1">
      <alignment horizontal="center" vertical="center" wrapText="1"/>
    </xf>
    <xf numFmtId="9" fontId="54" fillId="44" borderId="1" xfId="2" applyFont="1" applyFill="1" applyBorder="1" applyAlignment="1">
      <alignment horizontal="center" vertical="center" wrapText="1"/>
    </xf>
    <xf numFmtId="167" fontId="54" fillId="44" borderId="37" xfId="0" applyNumberFormat="1" applyFont="1" applyFill="1" applyBorder="1" applyAlignment="1">
      <alignment horizontal="center" vertical="center" wrapText="1"/>
    </xf>
    <xf numFmtId="1" fontId="54" fillId="44" borderId="1" xfId="0" applyNumberFormat="1" applyFont="1" applyFill="1" applyBorder="1" applyAlignment="1">
      <alignment horizontal="center" vertical="center" wrapText="1"/>
    </xf>
    <xf numFmtId="6" fontId="54" fillId="44" borderId="37" xfId="0" applyNumberFormat="1" applyFont="1" applyFill="1" applyBorder="1" applyAlignment="1">
      <alignment horizontal="center" vertical="center" wrapText="1"/>
    </xf>
    <xf numFmtId="167" fontId="54" fillId="44" borderId="1" xfId="0" applyNumberFormat="1" applyFont="1" applyFill="1" applyBorder="1" applyAlignment="1">
      <alignment horizontal="center" vertical="center" wrapText="1"/>
    </xf>
    <xf numFmtId="0" fontId="14" fillId="0" borderId="21" xfId="0" applyFont="1" applyBorder="1" applyAlignment="1">
      <alignment horizontal="center" vertical="center" wrapText="1"/>
    </xf>
    <xf numFmtId="0" fontId="14" fillId="0" borderId="0" xfId="0" applyFont="1" applyAlignment="1">
      <alignment horizontal="center" vertical="center" wrapText="1"/>
    </xf>
    <xf numFmtId="0" fontId="14" fillId="0" borderId="2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47" fillId="0" borderId="0" xfId="0" applyFont="1" applyAlignment="1">
      <alignment horizontal="center"/>
    </xf>
    <xf numFmtId="0" fontId="42" fillId="38" borderId="74" xfId="0" applyFont="1" applyFill="1" applyBorder="1" applyAlignment="1">
      <alignment horizontal="left" vertical="center" wrapText="1"/>
    </xf>
    <xf numFmtId="0" fontId="12" fillId="0" borderId="1" xfId="0" applyFont="1" applyBorder="1" applyAlignment="1">
      <alignment horizontal="left" vertical="center" wrapText="1"/>
    </xf>
    <xf numFmtId="0" fontId="48" fillId="0" borderId="9" xfId="0" applyFont="1" applyBorder="1" applyAlignment="1">
      <alignment horizontal="center" vertical="center" wrapText="1"/>
    </xf>
    <xf numFmtId="0" fontId="48" fillId="0" borderId="0" xfId="0" applyFont="1" applyAlignment="1">
      <alignment horizontal="center" vertical="center" wrapText="1"/>
    </xf>
    <xf numFmtId="0" fontId="42" fillId="38" borderId="89" xfId="0" applyFont="1" applyFill="1" applyBorder="1" applyAlignment="1">
      <alignment horizontal="left" vertical="center" wrapText="1"/>
    </xf>
    <xf numFmtId="0" fontId="42" fillId="38" borderId="93" xfId="0" applyFont="1" applyFill="1" applyBorder="1" applyAlignment="1">
      <alignment horizontal="left" vertical="center" wrapText="1"/>
    </xf>
    <xf numFmtId="0" fontId="42" fillId="38" borderId="71" xfId="0" applyFont="1" applyFill="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47" fillId="0" borderId="1" xfId="0" applyFont="1" applyBorder="1" applyAlignment="1">
      <alignment horizontal="center"/>
    </xf>
    <xf numFmtId="0" fontId="47" fillId="0" borderId="13" xfId="0" applyFont="1" applyBorder="1" applyAlignment="1">
      <alignment horizontal="center"/>
    </xf>
    <xf numFmtId="0" fontId="46" fillId="0" borderId="14" xfId="0" applyFont="1" applyBorder="1" applyAlignment="1">
      <alignment horizontal="center" vertical="center" wrapText="1"/>
    </xf>
    <xf numFmtId="0" fontId="46" fillId="0" borderId="15" xfId="0" applyFont="1" applyBorder="1" applyAlignment="1">
      <alignment horizontal="center" vertical="center" wrapText="1"/>
    </xf>
    <xf numFmtId="0" fontId="46" fillId="0" borderId="16"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47" fillId="0" borderId="62" xfId="0" applyFont="1" applyBorder="1" applyAlignment="1">
      <alignment horizontal="center"/>
    </xf>
    <xf numFmtId="0" fontId="8" fillId="38" borderId="51" xfId="0" applyFont="1" applyFill="1" applyBorder="1" applyAlignment="1">
      <alignment horizontal="center" vertical="center"/>
    </xf>
    <xf numFmtId="0" fontId="8" fillId="38" borderId="20" xfId="0" applyFont="1" applyFill="1" applyBorder="1" applyAlignment="1">
      <alignment horizontal="center" vertical="center"/>
    </xf>
    <xf numFmtId="0" fontId="44" fillId="39" borderId="18" xfId="0" applyFont="1" applyFill="1" applyBorder="1" applyAlignment="1">
      <alignment horizontal="center" vertical="center" wrapText="1"/>
    </xf>
    <xf numFmtId="0" fontId="44" fillId="39" borderId="1" xfId="0" applyFont="1" applyFill="1" applyBorder="1" applyAlignment="1">
      <alignment horizontal="center" vertical="center" wrapText="1"/>
    </xf>
    <xf numFmtId="0" fontId="41" fillId="38" borderId="91" xfId="0" applyFont="1" applyFill="1" applyBorder="1" applyAlignment="1">
      <alignment horizontal="left" vertical="center"/>
    </xf>
    <xf numFmtId="0" fontId="41" fillId="38" borderId="92" xfId="0" applyFont="1" applyFill="1" applyBorder="1" applyAlignment="1">
      <alignment horizontal="left" vertical="center"/>
    </xf>
    <xf numFmtId="0" fontId="41" fillId="38" borderId="79" xfId="0" applyFont="1" applyFill="1" applyBorder="1" applyAlignment="1">
      <alignment horizontal="left" vertical="center"/>
    </xf>
    <xf numFmtId="0" fontId="41" fillId="45" borderId="34" xfId="0" applyFont="1" applyFill="1" applyBorder="1" applyAlignment="1">
      <alignment horizontal="center" vertical="center" wrapText="1"/>
    </xf>
    <xf numFmtId="0" fontId="41" fillId="45" borderId="52" xfId="0" applyFont="1" applyFill="1" applyBorder="1" applyAlignment="1">
      <alignment horizontal="center" vertical="center" wrapText="1"/>
    </xf>
    <xf numFmtId="0" fontId="41" fillId="38" borderId="89" xfId="0" applyFont="1" applyFill="1" applyBorder="1" applyAlignment="1">
      <alignment horizontal="left" vertical="center"/>
    </xf>
    <xf numFmtId="0" fontId="41" fillId="38" borderId="93" xfId="0" applyFont="1" applyFill="1" applyBorder="1" applyAlignment="1">
      <alignment horizontal="left" vertical="center"/>
    </xf>
    <xf numFmtId="0" fontId="41" fillId="38" borderId="75" xfId="0" applyFont="1" applyFill="1" applyBorder="1" applyAlignment="1">
      <alignment horizontal="left" vertical="center"/>
    </xf>
    <xf numFmtId="0" fontId="53" fillId="44" borderId="18" xfId="0" applyFont="1" applyFill="1" applyBorder="1" applyAlignment="1">
      <alignment horizontal="center" vertical="center" wrapText="1"/>
    </xf>
    <xf numFmtId="0" fontId="53" fillId="44" borderId="1" xfId="0" applyFont="1" applyFill="1" applyBorder="1" applyAlignment="1">
      <alignment horizontal="center" vertical="center" wrapText="1"/>
    </xf>
    <xf numFmtId="0" fontId="45" fillId="46" borderId="76" xfId="0" applyFont="1" applyFill="1" applyBorder="1" applyAlignment="1">
      <alignment horizontal="center" vertical="center" wrapText="1"/>
    </xf>
    <xf numFmtId="0" fontId="45" fillId="46" borderId="77" xfId="0" applyFont="1" applyFill="1" applyBorder="1" applyAlignment="1">
      <alignment horizontal="center" vertical="center" wrapText="1"/>
    </xf>
    <xf numFmtId="0" fontId="45" fillId="47" borderId="90" xfId="0" applyFont="1" applyFill="1" applyBorder="1" applyAlignment="1">
      <alignment horizontal="center" vertical="center" wrapText="1"/>
    </xf>
    <xf numFmtId="0" fontId="45" fillId="47" borderId="67" xfId="0" applyFont="1" applyFill="1" applyBorder="1" applyAlignment="1">
      <alignment horizontal="center" vertical="center" wrapText="1"/>
    </xf>
    <xf numFmtId="0" fontId="45" fillId="47" borderId="66" xfId="0" applyFont="1" applyFill="1" applyBorder="1" applyAlignment="1">
      <alignment horizontal="center" vertical="center" wrapText="1"/>
    </xf>
    <xf numFmtId="0" fontId="45" fillId="47" borderId="64" xfId="0" applyFont="1" applyFill="1" applyBorder="1" applyAlignment="1">
      <alignment horizontal="center" vertical="center" wrapText="1"/>
    </xf>
    <xf numFmtId="0" fontId="10" fillId="0" borderId="1" xfId="0" applyFont="1" applyBorder="1" applyAlignment="1">
      <alignment horizontal="left"/>
    </xf>
    <xf numFmtId="0" fontId="54" fillId="0" borderId="4" xfId="0" applyFont="1" applyBorder="1" applyAlignment="1">
      <alignment horizontal="left"/>
    </xf>
    <xf numFmtId="0" fontId="54" fillId="0" borderId="1" xfId="0" applyFont="1" applyBorder="1" applyAlignment="1">
      <alignment horizontal="left"/>
    </xf>
    <xf numFmtId="0" fontId="53" fillId="48" borderId="42" xfId="0" applyFont="1" applyFill="1" applyBorder="1" applyAlignment="1">
      <alignment horizontal="center" vertical="center" wrapText="1"/>
    </xf>
    <xf numFmtId="0" fontId="53" fillId="48" borderId="18" xfId="0" applyFont="1" applyFill="1" applyBorder="1" applyAlignment="1">
      <alignment horizontal="center" vertical="center" wrapText="1"/>
    </xf>
    <xf numFmtId="0" fontId="50" fillId="41" borderId="18" xfId="0" applyFont="1" applyFill="1" applyBorder="1" applyAlignment="1">
      <alignment horizontal="center" vertical="center" wrapText="1"/>
    </xf>
    <xf numFmtId="0" fontId="51" fillId="42" borderId="18" xfId="0" applyFont="1" applyFill="1" applyBorder="1" applyAlignment="1">
      <alignment horizontal="center" vertical="center" wrapText="1"/>
    </xf>
    <xf numFmtId="0" fontId="51" fillId="42" borderId="1" xfId="0" applyFont="1" applyFill="1" applyBorder="1" applyAlignment="1">
      <alignment horizontal="center" vertical="center" wrapText="1"/>
    </xf>
    <xf numFmtId="0" fontId="52" fillId="43" borderId="18" xfId="0" applyFont="1" applyFill="1" applyBorder="1" applyAlignment="1">
      <alignment horizontal="center" vertical="center" wrapText="1"/>
    </xf>
    <xf numFmtId="0" fontId="7" fillId="49" borderId="51" xfId="0" applyFont="1" applyFill="1" applyBorder="1" applyAlignment="1">
      <alignment horizontal="center" vertical="center" wrapText="1"/>
    </xf>
    <xf numFmtId="0" fontId="7" fillId="49" borderId="34" xfId="0" applyFont="1" applyFill="1" applyBorder="1" applyAlignment="1">
      <alignment horizontal="center" vertical="center" wrapText="1"/>
    </xf>
    <xf numFmtId="0" fontId="7" fillId="49" borderId="52" xfId="0" applyFont="1" applyFill="1" applyBorder="1" applyAlignment="1">
      <alignment horizontal="center" vertical="center" wrapText="1"/>
    </xf>
    <xf numFmtId="164" fontId="53" fillId="48" borderId="37" xfId="3" applyFont="1" applyFill="1" applyBorder="1" applyAlignment="1">
      <alignment horizontal="center" vertical="center" wrapText="1"/>
    </xf>
    <xf numFmtId="164" fontId="53" fillId="48" borderId="42" xfId="3" applyFont="1" applyFill="1" applyBorder="1" applyAlignment="1">
      <alignment horizontal="center" vertical="center" wrapText="1"/>
    </xf>
    <xf numFmtId="164" fontId="53" fillId="48" borderId="18" xfId="3" applyFont="1" applyFill="1" applyBorder="1" applyAlignment="1">
      <alignment horizontal="center" vertical="center" wrapText="1"/>
    </xf>
    <xf numFmtId="0" fontId="53" fillId="48" borderId="37" xfId="0" applyFont="1" applyFill="1" applyBorder="1" applyAlignment="1">
      <alignment horizontal="center" vertical="center" wrapText="1"/>
    </xf>
    <xf numFmtId="164" fontId="53" fillId="48" borderId="1" xfId="3" applyFont="1" applyFill="1" applyBorder="1" applyAlignment="1">
      <alignment horizontal="center" vertical="center" wrapText="1"/>
    </xf>
    <xf numFmtId="0" fontId="53" fillId="48" borderId="1" xfId="0" applyFont="1" applyFill="1" applyBorder="1" applyAlignment="1">
      <alignment horizontal="center" vertical="center" wrapText="1"/>
    </xf>
    <xf numFmtId="165" fontId="53" fillId="48" borderId="37" xfId="3" applyNumberFormat="1" applyFont="1" applyFill="1" applyBorder="1" applyAlignment="1">
      <alignment horizontal="center" vertical="center" wrapText="1"/>
    </xf>
    <xf numFmtId="165" fontId="53" fillId="48" borderId="42" xfId="3" applyNumberFormat="1" applyFont="1" applyFill="1" applyBorder="1" applyAlignment="1">
      <alignment horizontal="center" vertical="center" wrapText="1"/>
    </xf>
    <xf numFmtId="165" fontId="53" fillId="48" borderId="18" xfId="3" applyNumberFormat="1" applyFont="1" applyFill="1" applyBorder="1" applyAlignment="1">
      <alignment horizontal="center" vertical="center" wrapText="1"/>
    </xf>
    <xf numFmtId="0" fontId="10" fillId="39" borderId="18" xfId="0" applyFont="1" applyFill="1" applyBorder="1" applyAlignment="1">
      <alignment horizontal="center" vertical="center" wrapText="1"/>
    </xf>
    <xf numFmtId="0" fontId="10" fillId="39" borderId="1" xfId="0" applyFont="1" applyFill="1" applyBorder="1" applyAlignment="1">
      <alignment horizontal="center" vertical="center" wrapText="1"/>
    </xf>
    <xf numFmtId="0" fontId="54" fillId="39" borderId="37" xfId="0" applyFont="1" applyFill="1" applyBorder="1" applyAlignment="1">
      <alignment horizontal="center" vertical="center" wrapText="1"/>
    </xf>
    <xf numFmtId="0" fontId="54" fillId="39" borderId="18" xfId="0" applyFont="1" applyFill="1" applyBorder="1" applyAlignment="1">
      <alignment horizontal="center" vertical="center" wrapText="1"/>
    </xf>
    <xf numFmtId="0" fontId="54" fillId="39" borderId="1" xfId="0" applyFont="1" applyFill="1" applyBorder="1" applyAlignment="1">
      <alignment horizontal="center" vertical="center" wrapText="1"/>
    </xf>
    <xf numFmtId="0" fontId="54" fillId="39" borderId="42"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3" xfId="0" applyBorder="1" applyAlignment="1">
      <alignment horizontal="center"/>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0" xfId="0" applyFont="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1" fillId="0" borderId="1" xfId="0" applyFont="1" applyBorder="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8" fillId="11" borderId="27" xfId="0" applyFont="1" applyFill="1" applyBorder="1" applyAlignment="1">
      <alignment horizontal="center" vertical="center"/>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5" borderId="31"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10" fillId="11"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3" borderId="40" xfId="0" applyFont="1" applyFill="1" applyBorder="1" applyAlignment="1">
      <alignment horizontal="center" vertical="center" wrapText="1"/>
    </xf>
    <xf numFmtId="0" fontId="19" fillId="3" borderId="44" xfId="0" applyFont="1" applyFill="1" applyBorder="1" applyAlignment="1">
      <alignment horizontal="center" vertical="center" wrapText="1"/>
    </xf>
    <xf numFmtId="0" fontId="19" fillId="14" borderId="6"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8" borderId="37" xfId="0" applyFont="1" applyFill="1" applyBorder="1" applyAlignment="1">
      <alignment horizontal="center" vertical="center" wrapText="1"/>
    </xf>
    <xf numFmtId="0" fontId="19" fillId="8" borderId="42" xfId="0" applyFont="1" applyFill="1" applyBorder="1" applyAlignment="1">
      <alignment horizontal="center" vertical="center" wrapText="1"/>
    </xf>
    <xf numFmtId="0" fontId="19" fillId="15" borderId="7"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3" borderId="37"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28" fillId="21" borderId="37" xfId="0" applyFont="1" applyFill="1" applyBorder="1" applyAlignment="1">
      <alignment horizontal="center" vertical="center" wrapText="1"/>
    </xf>
    <xf numFmtId="0" fontId="28" fillId="21" borderId="42" xfId="0" applyFont="1" applyFill="1" applyBorder="1" applyAlignment="1">
      <alignment horizontal="center" vertical="center" wrapText="1"/>
    </xf>
    <xf numFmtId="0" fontId="28" fillId="21" borderId="18" xfId="0" applyFont="1" applyFill="1" applyBorder="1" applyAlignment="1">
      <alignment horizontal="center" vertical="center" wrapText="1"/>
    </xf>
    <xf numFmtId="0" fontId="0" fillId="21" borderId="37" xfId="0" applyFill="1" applyBorder="1" applyAlignment="1">
      <alignment horizontal="center" vertical="center" wrapText="1"/>
    </xf>
    <xf numFmtId="0" fontId="0" fillId="21" borderId="42" xfId="0" applyFill="1" applyBorder="1" applyAlignment="1">
      <alignment horizontal="center" vertical="center" wrapText="1"/>
    </xf>
    <xf numFmtId="0" fontId="0" fillId="21" borderId="18" xfId="0" applyFill="1" applyBorder="1" applyAlignment="1">
      <alignment horizontal="center" vertical="center" wrapText="1"/>
    </xf>
    <xf numFmtId="0" fontId="25" fillId="21" borderId="37" xfId="0" applyFont="1" applyFill="1" applyBorder="1" applyAlignment="1">
      <alignment horizontal="center" vertical="center" wrapText="1"/>
    </xf>
    <xf numFmtId="0" fontId="25" fillId="21" borderId="42" xfId="0" applyFont="1" applyFill="1" applyBorder="1" applyAlignment="1">
      <alignment horizontal="center" vertical="center" wrapText="1"/>
    </xf>
    <xf numFmtId="0" fontId="25" fillId="21" borderId="18" xfId="0" applyFont="1" applyFill="1" applyBorder="1" applyAlignment="1">
      <alignment horizontal="center" vertical="center" wrapText="1"/>
    </xf>
    <xf numFmtId="0" fontId="19" fillId="8" borderId="20"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7" borderId="37" xfId="0" applyFont="1" applyFill="1" applyBorder="1" applyAlignment="1">
      <alignment horizontal="center" vertical="center" wrapText="1"/>
    </xf>
    <xf numFmtId="0" fontId="19" fillId="7" borderId="42" xfId="0" applyFont="1" applyFill="1" applyBorder="1" applyAlignment="1">
      <alignment horizontal="center" vertical="center" wrapText="1"/>
    </xf>
    <xf numFmtId="0" fontId="19" fillId="7" borderId="39"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8" fillId="4" borderId="0" xfId="0" applyFont="1" applyFill="1" applyAlignment="1">
      <alignment horizontal="left"/>
    </xf>
    <xf numFmtId="0" fontId="28" fillId="21" borderId="37" xfId="0" applyFont="1" applyFill="1" applyBorder="1" applyAlignment="1">
      <alignment horizontal="center" vertical="center"/>
    </xf>
    <xf numFmtId="0" fontId="28" fillId="21" borderId="42" xfId="0" applyFont="1" applyFill="1" applyBorder="1" applyAlignment="1">
      <alignment horizontal="center" vertical="center"/>
    </xf>
    <xf numFmtId="0" fontId="28" fillId="21" borderId="18" xfId="0" applyFont="1" applyFill="1" applyBorder="1" applyAlignment="1">
      <alignment horizontal="center" vertical="center"/>
    </xf>
    <xf numFmtId="0" fontId="39" fillId="37" borderId="6" xfId="0" applyFont="1" applyFill="1" applyBorder="1" applyAlignment="1">
      <alignment horizontal="center" vertical="center" wrapText="1"/>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1" fillId="36" borderId="6"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7" xfId="0" applyBorder="1" applyAlignment="1">
      <alignment horizontal="center" vertical="center" wrapText="1"/>
    </xf>
    <xf numFmtId="0" fontId="0" fillId="0" borderId="42" xfId="0" applyBorder="1" applyAlignment="1">
      <alignment horizontal="center" vertical="center" wrapText="1"/>
    </xf>
    <xf numFmtId="0" fontId="0" fillId="0" borderId="18" xfId="0" applyBorder="1" applyAlignment="1">
      <alignment horizontal="center" vertical="center" wrapText="1"/>
    </xf>
    <xf numFmtId="0" fontId="27" fillId="4" borderId="95" xfId="0" applyFont="1" applyFill="1" applyBorder="1" applyAlignment="1">
      <alignment horizontal="center" vertical="center" wrapText="1"/>
    </xf>
    <xf numFmtId="0" fontId="27" fillId="4" borderId="96" xfId="0" applyFont="1" applyFill="1" applyBorder="1" applyAlignment="1">
      <alignment horizontal="center" vertical="center" wrapText="1"/>
    </xf>
    <xf numFmtId="0" fontId="27" fillId="4" borderId="97" xfId="0" applyFont="1" applyFill="1" applyBorder="1" applyAlignment="1">
      <alignment horizontal="center" vertical="center" wrapText="1"/>
    </xf>
    <xf numFmtId="0" fontId="27" fillId="4" borderId="98" xfId="0" applyFont="1" applyFill="1" applyBorder="1" applyAlignment="1">
      <alignment horizontal="center" vertical="center" wrapText="1"/>
    </xf>
    <xf numFmtId="0" fontId="27" fillId="4" borderId="99" xfId="0" applyFont="1" applyFill="1" applyBorder="1" applyAlignment="1">
      <alignment horizontal="center" vertical="center" wrapText="1"/>
    </xf>
    <xf numFmtId="0" fontId="27" fillId="4" borderId="100" xfId="0" applyFont="1" applyFill="1" applyBorder="1" applyAlignment="1">
      <alignment horizontal="center" vertical="center" wrapText="1"/>
    </xf>
    <xf numFmtId="0" fontId="27" fillId="0" borderId="94" xfId="0" applyFont="1" applyBorder="1" applyAlignment="1">
      <alignment vertical="center" wrapText="1"/>
    </xf>
    <xf numFmtId="0" fontId="48" fillId="0" borderId="94" xfId="0" applyFont="1" applyBorder="1" applyAlignment="1">
      <alignment vertical="center" wrapText="1"/>
    </xf>
    <xf numFmtId="0" fontId="27" fillId="0" borderId="101" xfId="0" applyFont="1" applyBorder="1" applyAlignment="1">
      <alignment horizontal="center" vertical="center" wrapText="1"/>
    </xf>
    <xf numFmtId="0" fontId="27" fillId="0" borderId="102" xfId="0" applyFont="1" applyBorder="1" applyAlignment="1">
      <alignment horizontal="center" vertical="center" wrapText="1"/>
    </xf>
    <xf numFmtId="0" fontId="27" fillId="0" borderId="0" xfId="0" applyFont="1" applyFill="1" applyBorder="1" applyAlignment="1">
      <alignment vertical="center" wrapText="1"/>
    </xf>
    <xf numFmtId="165" fontId="54" fillId="39" borderId="1" xfId="3" applyNumberFormat="1" applyFont="1" applyFill="1" applyBorder="1" applyAlignment="1">
      <alignment horizontal="center" vertical="center" wrapText="1"/>
    </xf>
    <xf numFmtId="0" fontId="27" fillId="0" borderId="101" xfId="0" applyFont="1" applyBorder="1" applyAlignment="1">
      <alignment horizontal="justify" vertical="center" wrapText="1"/>
    </xf>
    <xf numFmtId="0" fontId="27" fillId="0" borderId="102" xfId="0" applyFont="1" applyBorder="1" applyAlignment="1">
      <alignment horizontal="justify" vertical="center" wrapText="1"/>
    </xf>
    <xf numFmtId="166" fontId="54" fillId="44" borderId="1" xfId="3" applyNumberFormat="1" applyFont="1" applyFill="1" applyBorder="1" applyAlignment="1">
      <alignment horizontal="center" vertical="center" wrapText="1"/>
    </xf>
    <xf numFmtId="165" fontId="49" fillId="53" borderId="37" xfId="3" applyNumberFormat="1" applyFont="1" applyFill="1" applyBorder="1" applyAlignment="1">
      <alignment horizontal="center" vertical="center" wrapText="1"/>
    </xf>
    <xf numFmtId="165" fontId="49" fillId="53" borderId="1" xfId="3" applyNumberFormat="1" applyFont="1" applyFill="1" applyBorder="1" applyAlignment="1">
      <alignment vertical="center" wrapText="1"/>
    </xf>
    <xf numFmtId="165" fontId="49" fillId="53" borderId="37" xfId="3" applyNumberFormat="1" applyFont="1" applyFill="1" applyBorder="1" applyAlignment="1">
      <alignment vertical="center" wrapText="1"/>
    </xf>
    <xf numFmtId="165" fontId="49" fillId="53" borderId="42" xfId="3" applyNumberFormat="1" applyFont="1" applyFill="1" applyBorder="1" applyAlignment="1">
      <alignment horizontal="center" vertical="center" wrapText="1"/>
    </xf>
    <xf numFmtId="165" fontId="49" fillId="53" borderId="42" xfId="3" applyNumberFormat="1" applyFont="1" applyFill="1" applyBorder="1" applyAlignment="1">
      <alignment vertical="center" wrapText="1"/>
    </xf>
    <xf numFmtId="165" fontId="49" fillId="53" borderId="18" xfId="3" applyNumberFormat="1" applyFont="1" applyFill="1" applyBorder="1" applyAlignment="1">
      <alignment horizontal="center" vertical="center" wrapText="1"/>
    </xf>
    <xf numFmtId="165" fontId="49" fillId="53" borderId="18" xfId="3" applyNumberFormat="1" applyFont="1" applyFill="1" applyBorder="1" applyAlignment="1">
      <alignment vertical="center" wrapText="1"/>
    </xf>
    <xf numFmtId="165" fontId="49" fillId="39" borderId="37" xfId="3" applyNumberFormat="1" applyFont="1" applyFill="1" applyBorder="1" applyAlignment="1">
      <alignment horizontal="center" vertical="center"/>
    </xf>
    <xf numFmtId="165" fontId="49" fillId="39" borderId="37" xfId="3" applyNumberFormat="1" applyFont="1" applyFill="1" applyBorder="1" applyAlignment="1">
      <alignment vertical="center"/>
    </xf>
    <xf numFmtId="165" fontId="49" fillId="39" borderId="42" xfId="3" applyNumberFormat="1" applyFont="1" applyFill="1" applyBorder="1" applyAlignment="1">
      <alignment horizontal="center" vertical="center"/>
    </xf>
    <xf numFmtId="165" fontId="49" fillId="39" borderId="42" xfId="3" applyNumberFormat="1" applyFont="1" applyFill="1" applyBorder="1" applyAlignment="1">
      <alignment vertical="center"/>
    </xf>
    <xf numFmtId="165" fontId="49" fillId="39" borderId="18" xfId="3" applyNumberFormat="1" applyFont="1" applyFill="1" applyBorder="1" applyAlignment="1">
      <alignment horizontal="center" vertical="center"/>
    </xf>
    <xf numFmtId="165" fontId="49" fillId="39" borderId="18" xfId="3" applyNumberFormat="1" applyFont="1" applyFill="1" applyBorder="1" applyAlignment="1">
      <alignment vertical="center"/>
    </xf>
  </cellXfs>
  <cellStyles count="7">
    <cellStyle name="BodyStyle" xfId="1" xr:uid="{00000000-0005-0000-0000-000000000000}"/>
    <cellStyle name="Millares" xfId="6" builtinId="3"/>
    <cellStyle name="Millares [0]" xfId="5" builtinId="6"/>
    <cellStyle name="Moneda" xfId="3" builtinId="4"/>
    <cellStyle name="Normal" xfId="0" builtinId="0"/>
    <cellStyle name="Normal 3" xfId="4" xr:uid="{00000000-0005-0000-0000-000005000000}"/>
    <cellStyle name="Porcentaje" xfId="2" builtinId="5"/>
  </cellStyles>
  <dxfs count="0"/>
  <tableStyles count="0" defaultTableStyle="TableStyleMedium2" defaultPivotStyle="PivotStyleLight16"/>
  <colors>
    <mruColors>
      <color rgb="FFEBEBEB"/>
      <color rgb="FF00CC00"/>
      <color rgb="FFE2E2E2"/>
      <color rgb="FF727629"/>
      <color rgb="FF898989"/>
      <color rgb="FF0080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68</xdr:col>
      <xdr:colOff>488156</xdr:colOff>
      <xdr:row>0</xdr:row>
      <xdr:rowOff>130969</xdr:rowOff>
    </xdr:from>
    <xdr:to>
      <xdr:col>72</xdr:col>
      <xdr:colOff>282305</xdr:colOff>
      <xdr:row>2</xdr:row>
      <xdr:rowOff>23813</xdr:rowOff>
    </xdr:to>
    <xdr:pic>
      <xdr:nvPicPr>
        <xdr:cNvPr id="2" name="Imagen 1">
          <a:extLst>
            <a:ext uri="{FF2B5EF4-FFF2-40B4-BE49-F238E27FC236}">
              <a16:creationId xmlns:a16="http://schemas.microsoft.com/office/drawing/2014/main" id="{86030F9A-463A-B5F9-F9ED-CFBBF800A6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05812" y="130969"/>
          <a:ext cx="3139807" cy="666750"/>
        </a:xfrm>
        <a:prstGeom prst="rect">
          <a:avLst/>
        </a:prstGeom>
        <a:noFill/>
        <a:ln>
          <a:noFill/>
        </a:ln>
      </xdr:spPr>
    </xdr:pic>
    <xdr:clientData/>
  </xdr:twoCellAnchor>
  <xdr:twoCellAnchor editAs="oneCell">
    <xdr:from>
      <xdr:col>1</xdr:col>
      <xdr:colOff>1166813</xdr:colOff>
      <xdr:row>0</xdr:row>
      <xdr:rowOff>47626</xdr:rowOff>
    </xdr:from>
    <xdr:to>
      <xdr:col>2</xdr:col>
      <xdr:colOff>933450</xdr:colOff>
      <xdr:row>2</xdr:row>
      <xdr:rowOff>189514</xdr:rowOff>
    </xdr:to>
    <xdr:pic>
      <xdr:nvPicPr>
        <xdr:cNvPr id="3" name="Imagen 2">
          <a:extLst>
            <a:ext uri="{FF2B5EF4-FFF2-40B4-BE49-F238E27FC236}">
              <a16:creationId xmlns:a16="http://schemas.microsoft.com/office/drawing/2014/main" id="{67111DF9-D71C-C089-5B0E-41301CB1E0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16844" y="47626"/>
          <a:ext cx="2631281" cy="91579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119062</xdr:colOff>
      <xdr:row>0</xdr:row>
      <xdr:rowOff>95251</xdr:rowOff>
    </xdr:from>
    <xdr:to>
      <xdr:col>60</xdr:col>
      <xdr:colOff>788792</xdr:colOff>
      <xdr:row>1</xdr:row>
      <xdr:rowOff>119062</xdr:rowOff>
    </xdr:to>
    <xdr:pic>
      <xdr:nvPicPr>
        <xdr:cNvPr id="2" name="Imagen 1">
          <a:extLst>
            <a:ext uri="{FF2B5EF4-FFF2-40B4-BE49-F238E27FC236}">
              <a16:creationId xmlns:a16="http://schemas.microsoft.com/office/drawing/2014/main" id="{A60AF038-FBA5-4D5E-9C7A-00303E1F29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56000" y="95251"/>
          <a:ext cx="2333625" cy="500061"/>
        </a:xfrm>
        <a:prstGeom prst="rect">
          <a:avLst/>
        </a:prstGeom>
        <a:noFill/>
        <a:ln>
          <a:noFill/>
        </a:ln>
      </xdr:spPr>
    </xdr:pic>
    <xdr:clientData/>
  </xdr:twoCellAnchor>
  <xdr:twoCellAnchor editAs="oneCell">
    <xdr:from>
      <xdr:col>0</xdr:col>
      <xdr:colOff>0</xdr:colOff>
      <xdr:row>0</xdr:row>
      <xdr:rowOff>59532</xdr:rowOff>
    </xdr:from>
    <xdr:to>
      <xdr:col>2</xdr:col>
      <xdr:colOff>1073888</xdr:colOff>
      <xdr:row>2</xdr:row>
      <xdr:rowOff>166688</xdr:rowOff>
    </xdr:to>
    <xdr:pic>
      <xdr:nvPicPr>
        <xdr:cNvPr id="3" name="Imagen 2">
          <a:extLst>
            <a:ext uri="{FF2B5EF4-FFF2-40B4-BE49-F238E27FC236}">
              <a16:creationId xmlns:a16="http://schemas.microsoft.com/office/drawing/2014/main" id="{3D5D482E-3654-4CE6-9460-8FE5A7477B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59532"/>
          <a:ext cx="2482793" cy="88106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50"/>
  <sheetViews>
    <sheetView topLeftCell="C21" workbookViewId="0">
      <selection activeCell="F24" sqref="F24"/>
    </sheetView>
  </sheetViews>
  <sheetFormatPr baseColWidth="10" defaultColWidth="11.42578125" defaultRowHeight="16.5" x14ac:dyDescent="0.3"/>
  <cols>
    <col min="1" max="1" width="3.7109375" style="183" customWidth="1"/>
    <col min="2" max="2" width="43.140625" style="183" customWidth="1"/>
    <col min="3" max="3" width="27.140625" style="183" customWidth="1"/>
    <col min="4" max="4" width="32.85546875" style="183" bestFit="1" customWidth="1"/>
    <col min="5" max="5" width="24.85546875" style="183" customWidth="1"/>
    <col min="6" max="6" width="45.42578125" style="183" customWidth="1"/>
    <col min="7" max="7" width="23.140625" style="183" customWidth="1"/>
    <col min="8" max="8" width="18.42578125" style="183" customWidth="1"/>
    <col min="9" max="9" width="20.42578125" style="183" customWidth="1"/>
    <col min="10" max="14" width="19.42578125" style="183" customWidth="1"/>
    <col min="15" max="15" width="46.28515625" style="183" customWidth="1"/>
    <col min="16" max="27" width="7.28515625" style="183" customWidth="1"/>
    <col min="28" max="28" width="6.28515625" style="183" bestFit="1" customWidth="1"/>
    <col min="29" max="39" width="6.28515625" style="183" customWidth="1"/>
    <col min="40" max="40" width="11.42578125" style="183" customWidth="1"/>
    <col min="41" max="41" width="24" style="183" customWidth="1"/>
    <col min="42" max="42" width="13.85546875" style="183" customWidth="1"/>
    <col min="43" max="43" width="6.28515625" style="183" customWidth="1"/>
    <col min="44" max="44" width="8.42578125" style="183" customWidth="1"/>
    <col min="45" max="45" width="7.140625" style="183" customWidth="1"/>
    <col min="46" max="46" width="7.85546875" style="183" customWidth="1"/>
    <col min="47" max="47" width="7.7109375" style="183" customWidth="1"/>
    <col min="48" max="48" width="7" style="183" customWidth="1"/>
    <col min="49" max="54" width="6.28515625" style="183" customWidth="1"/>
    <col min="55" max="55" width="15.7109375" style="183" customWidth="1"/>
    <col min="56" max="56" width="10.28515625" style="183" customWidth="1"/>
    <col min="57" max="59" width="15.42578125" style="183" customWidth="1"/>
    <col min="60" max="71" width="11.42578125" style="183"/>
    <col min="72" max="72" width="15.28515625" style="183" customWidth="1"/>
    <col min="73" max="73" width="15.140625" style="183" customWidth="1"/>
    <col min="74" max="74" width="21.7109375" style="183" customWidth="1"/>
    <col min="75" max="16384" width="11.42578125" style="183"/>
  </cols>
  <sheetData>
    <row r="1" spans="1:75" ht="36.75" customHeight="1" x14ac:dyDescent="0.3">
      <c r="A1" s="349"/>
      <c r="B1" s="349"/>
      <c r="C1" s="349"/>
      <c r="D1" s="349"/>
      <c r="E1" s="335" t="s">
        <v>0</v>
      </c>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c r="AO1" s="336"/>
      <c r="AP1" s="336"/>
      <c r="AQ1" s="336"/>
      <c r="AR1" s="336"/>
      <c r="AS1" s="336"/>
      <c r="AT1" s="336"/>
      <c r="AU1" s="336"/>
      <c r="AV1" s="336"/>
      <c r="AW1" s="336"/>
      <c r="AX1" s="336"/>
      <c r="AY1" s="336"/>
      <c r="AZ1" s="336"/>
      <c r="BA1" s="336"/>
      <c r="BB1" s="336"/>
      <c r="BC1" s="336"/>
      <c r="BD1" s="336"/>
      <c r="BE1" s="336"/>
      <c r="BF1" s="336"/>
      <c r="BG1" s="336"/>
      <c r="BH1" s="336"/>
      <c r="BI1" s="336"/>
      <c r="BJ1" s="336"/>
      <c r="BK1" s="336"/>
      <c r="BL1" s="336"/>
      <c r="BM1" s="336"/>
      <c r="BN1" s="337"/>
      <c r="BO1" s="332"/>
      <c r="BP1" s="332"/>
      <c r="BQ1" s="332"/>
      <c r="BR1" s="332"/>
      <c r="BS1" s="332"/>
      <c r="BT1" s="332"/>
      <c r="BU1" s="332"/>
      <c r="BV1" s="332"/>
    </row>
    <row r="2" spans="1:75" ht="24" customHeight="1" x14ac:dyDescent="0.3">
      <c r="A2" s="349"/>
      <c r="B2" s="349"/>
      <c r="C2" s="349"/>
      <c r="D2" s="349"/>
      <c r="E2" s="335" t="s">
        <v>1</v>
      </c>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c r="AT2" s="336"/>
      <c r="AU2" s="336"/>
      <c r="AV2" s="336"/>
      <c r="AW2" s="336"/>
      <c r="AX2" s="336"/>
      <c r="AY2" s="336"/>
      <c r="AZ2" s="336"/>
      <c r="BA2" s="336"/>
      <c r="BB2" s="336"/>
      <c r="BC2" s="336"/>
      <c r="BD2" s="336"/>
      <c r="BE2" s="336"/>
      <c r="BF2" s="336"/>
      <c r="BG2" s="336"/>
      <c r="BH2" s="336"/>
      <c r="BI2" s="336"/>
      <c r="BJ2" s="336"/>
      <c r="BK2" s="336"/>
      <c r="BL2" s="336"/>
      <c r="BM2" s="336"/>
      <c r="BN2" s="337"/>
      <c r="BO2" s="333"/>
      <c r="BP2" s="333"/>
      <c r="BQ2" s="333"/>
      <c r="BR2" s="333"/>
      <c r="BS2" s="333"/>
      <c r="BT2" s="333"/>
      <c r="BU2" s="333"/>
      <c r="BV2" s="333"/>
    </row>
    <row r="3" spans="1:75" ht="20.25" customHeight="1" thickBot="1" x14ac:dyDescent="0.35">
      <c r="A3" s="350"/>
      <c r="B3" s="350"/>
      <c r="C3" s="350"/>
      <c r="D3" s="350"/>
      <c r="E3" s="351" t="s">
        <v>2</v>
      </c>
      <c r="F3" s="352"/>
      <c r="G3" s="352"/>
      <c r="H3" s="352"/>
      <c r="I3" s="352"/>
      <c r="J3" s="352"/>
      <c r="K3" s="352"/>
      <c r="L3" s="352"/>
      <c r="M3" s="353"/>
      <c r="N3" s="197"/>
      <c r="O3" s="197"/>
      <c r="P3" s="197"/>
      <c r="Q3" s="197"/>
      <c r="R3" s="197"/>
      <c r="S3" s="197"/>
      <c r="T3" s="197"/>
      <c r="U3" s="197"/>
      <c r="V3" s="197"/>
      <c r="W3" s="197"/>
      <c r="X3" s="197"/>
      <c r="Y3" s="197"/>
      <c r="Z3" s="197"/>
      <c r="AA3" s="197"/>
      <c r="AB3" s="354" t="s">
        <v>3</v>
      </c>
      <c r="AC3" s="355"/>
      <c r="AD3" s="355"/>
      <c r="AE3" s="355"/>
      <c r="AF3" s="355"/>
      <c r="AG3" s="355"/>
      <c r="AH3" s="355"/>
      <c r="AI3" s="355"/>
      <c r="AJ3" s="355"/>
      <c r="AK3" s="355"/>
      <c r="AL3" s="355"/>
      <c r="AM3" s="356"/>
      <c r="AN3" s="354" t="s">
        <v>4</v>
      </c>
      <c r="AO3" s="355"/>
      <c r="AP3" s="355"/>
      <c r="AQ3" s="355"/>
      <c r="AR3" s="355"/>
      <c r="AS3" s="355"/>
      <c r="AT3" s="354" t="s">
        <v>5</v>
      </c>
      <c r="AU3" s="355"/>
      <c r="AV3" s="355"/>
      <c r="AW3" s="355"/>
      <c r="AX3" s="355"/>
      <c r="AY3" s="355"/>
      <c r="AZ3" s="355"/>
      <c r="BA3" s="355"/>
      <c r="BB3" s="355"/>
      <c r="BC3" s="355"/>
      <c r="BD3" s="355"/>
      <c r="BE3" s="355"/>
      <c r="BF3" s="355"/>
      <c r="BG3" s="355"/>
      <c r="BH3" s="355"/>
      <c r="BI3" s="355"/>
      <c r="BJ3" s="355"/>
      <c r="BK3" s="355"/>
      <c r="BL3" s="355"/>
      <c r="BM3" s="355"/>
      <c r="BN3" s="356"/>
      <c r="BO3" s="334"/>
      <c r="BP3" s="334"/>
      <c r="BQ3" s="334"/>
      <c r="BR3" s="334"/>
      <c r="BS3" s="334"/>
      <c r="BT3" s="334"/>
      <c r="BU3" s="334"/>
      <c r="BV3" s="334"/>
    </row>
    <row r="4" spans="1:75" ht="20.25" customHeight="1" thickTop="1" x14ac:dyDescent="0.3">
      <c r="A4" s="338"/>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8"/>
      <c r="AQ4" s="338"/>
      <c r="AR4" s="338"/>
      <c r="AS4" s="338"/>
      <c r="AT4" s="338"/>
      <c r="AU4" s="338"/>
      <c r="AV4" s="338"/>
      <c r="AW4" s="338"/>
      <c r="AX4" s="338"/>
      <c r="AY4" s="338"/>
      <c r="AZ4" s="338"/>
      <c r="BA4" s="338"/>
      <c r="BB4" s="338"/>
      <c r="BC4" s="338"/>
      <c r="BD4" s="338"/>
      <c r="BE4" s="338"/>
      <c r="BF4" s="184"/>
      <c r="BG4" s="184"/>
    </row>
    <row r="5" spans="1:75" ht="37.5" customHeight="1" x14ac:dyDescent="0.3">
      <c r="A5" s="339" t="s">
        <v>6</v>
      </c>
      <c r="B5" s="339"/>
      <c r="C5" s="339"/>
      <c r="D5" s="339"/>
      <c r="E5" s="340" t="s">
        <v>7</v>
      </c>
      <c r="F5" s="340"/>
      <c r="G5" s="340"/>
      <c r="H5" s="340"/>
      <c r="I5" s="340"/>
      <c r="J5" s="340"/>
      <c r="K5" s="340"/>
      <c r="L5" s="341"/>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c r="AT5" s="342"/>
      <c r="AU5" s="342"/>
      <c r="AV5" s="342"/>
      <c r="AW5" s="342"/>
      <c r="AX5" s="342"/>
      <c r="AY5" s="342"/>
      <c r="AZ5" s="342"/>
      <c r="BA5" s="342"/>
      <c r="BB5" s="342"/>
      <c r="BC5" s="342"/>
      <c r="BD5" s="342"/>
      <c r="BE5" s="342"/>
      <c r="BF5" s="342"/>
      <c r="BG5" s="342"/>
      <c r="BH5" s="342"/>
      <c r="BI5" s="342"/>
      <c r="BJ5" s="342"/>
      <c r="BK5" s="342"/>
      <c r="BL5" s="342"/>
      <c r="BM5" s="342"/>
      <c r="BN5" s="342"/>
      <c r="BO5" s="342"/>
      <c r="BP5" s="342"/>
      <c r="BQ5" s="342"/>
      <c r="BR5" s="342"/>
      <c r="BS5" s="342"/>
      <c r="BT5" s="342"/>
      <c r="BU5" s="342"/>
      <c r="BV5" s="342"/>
    </row>
    <row r="6" spans="1:75" ht="33.75" customHeight="1" x14ac:dyDescent="0.3">
      <c r="A6" s="343" t="s">
        <v>8</v>
      </c>
      <c r="B6" s="344"/>
      <c r="C6" s="344"/>
      <c r="D6" s="345"/>
      <c r="E6" s="346">
        <v>2023</v>
      </c>
      <c r="F6" s="347"/>
      <c r="G6" s="347"/>
      <c r="H6" s="347"/>
      <c r="I6" s="347"/>
      <c r="J6" s="347"/>
      <c r="K6" s="348"/>
      <c r="L6" s="341"/>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c r="AO6" s="342"/>
      <c r="AP6" s="342"/>
      <c r="AQ6" s="342"/>
      <c r="AR6" s="342"/>
      <c r="AS6" s="342"/>
      <c r="AT6" s="342"/>
      <c r="AU6" s="342"/>
      <c r="AV6" s="342"/>
      <c r="AW6" s="342"/>
      <c r="AX6" s="342"/>
      <c r="AY6" s="342"/>
      <c r="AZ6" s="342"/>
      <c r="BA6" s="342"/>
      <c r="BB6" s="342"/>
      <c r="BC6" s="342"/>
      <c r="BD6" s="342"/>
      <c r="BE6" s="342"/>
      <c r="BF6" s="342"/>
      <c r="BG6" s="342"/>
      <c r="BH6" s="342"/>
      <c r="BI6" s="342"/>
      <c r="BJ6" s="342"/>
      <c r="BK6" s="342"/>
      <c r="BL6" s="342"/>
      <c r="BM6" s="342"/>
      <c r="BN6" s="342"/>
      <c r="BO6" s="342"/>
      <c r="BP6" s="342"/>
      <c r="BQ6" s="342"/>
      <c r="BR6" s="342"/>
      <c r="BS6" s="342"/>
      <c r="BT6" s="342"/>
      <c r="BU6" s="342"/>
      <c r="BV6" s="342"/>
    </row>
    <row r="7" spans="1:75" ht="15" customHeight="1" x14ac:dyDescent="0.3">
      <c r="A7" s="338"/>
      <c r="B7" s="338"/>
      <c r="C7" s="338"/>
      <c r="D7" s="338"/>
      <c r="E7" s="338"/>
      <c r="F7" s="338"/>
      <c r="G7" s="338"/>
      <c r="H7" s="338"/>
      <c r="I7" s="338"/>
      <c r="J7" s="338"/>
      <c r="K7" s="338"/>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57"/>
      <c r="AM7" s="357"/>
      <c r="AN7" s="357"/>
      <c r="AO7" s="357"/>
      <c r="AP7" s="357"/>
      <c r="AQ7" s="357"/>
      <c r="AR7" s="357"/>
      <c r="AS7" s="357"/>
      <c r="AT7" s="357"/>
      <c r="AU7" s="357"/>
      <c r="AV7" s="357"/>
      <c r="AW7" s="357"/>
      <c r="AX7" s="357"/>
      <c r="AY7" s="357"/>
      <c r="AZ7" s="357"/>
      <c r="BA7" s="357"/>
      <c r="BB7" s="357"/>
      <c r="BC7" s="357"/>
      <c r="BD7" s="357"/>
      <c r="BE7" s="357"/>
      <c r="BF7" s="184"/>
      <c r="BG7" s="184"/>
    </row>
    <row r="8" spans="1:75" ht="40.5" customHeight="1" x14ac:dyDescent="0.3">
      <c r="A8" s="362" t="s">
        <v>9</v>
      </c>
      <c r="B8" s="363"/>
      <c r="C8" s="363"/>
      <c r="D8" s="363"/>
      <c r="E8" s="363"/>
      <c r="F8" s="363"/>
      <c r="G8" s="363"/>
      <c r="H8" s="363"/>
      <c r="I8" s="363"/>
      <c r="J8" s="363"/>
      <c r="K8" s="363"/>
      <c r="L8" s="363"/>
      <c r="M8" s="363"/>
      <c r="N8" s="363"/>
      <c r="O8" s="363"/>
      <c r="P8" s="363"/>
      <c r="Q8" s="363"/>
      <c r="R8" s="363"/>
      <c r="S8" s="363"/>
      <c r="T8" s="363"/>
      <c r="U8" s="363"/>
      <c r="V8" s="363"/>
      <c r="W8" s="363"/>
      <c r="X8" s="363"/>
      <c r="Y8" s="363"/>
      <c r="Z8" s="363"/>
      <c r="AA8" s="363"/>
      <c r="AB8" s="363"/>
      <c r="AC8" s="363"/>
      <c r="AD8" s="363"/>
      <c r="AE8" s="363"/>
      <c r="AF8" s="363"/>
      <c r="AG8" s="363"/>
      <c r="AH8" s="363"/>
      <c r="AI8" s="363"/>
      <c r="AJ8" s="363"/>
      <c r="AK8" s="363"/>
      <c r="AL8" s="363"/>
      <c r="AM8" s="363"/>
      <c r="AN8" s="363"/>
      <c r="AO8" s="363"/>
      <c r="AP8" s="363"/>
      <c r="AQ8" s="363"/>
      <c r="AR8" s="363"/>
      <c r="AS8" s="363"/>
      <c r="AT8" s="363"/>
      <c r="AU8" s="363"/>
      <c r="AV8" s="363"/>
      <c r="AW8" s="363"/>
      <c r="AX8" s="363"/>
      <c r="AY8" s="363"/>
      <c r="AZ8" s="363"/>
      <c r="BA8" s="363"/>
      <c r="BB8" s="363"/>
      <c r="BC8" s="363"/>
      <c r="BD8" s="363"/>
      <c r="BE8" s="363"/>
      <c r="BF8" s="363"/>
      <c r="BG8" s="363"/>
      <c r="BH8" s="363"/>
      <c r="BI8" s="363"/>
      <c r="BJ8" s="363"/>
      <c r="BK8" s="363"/>
      <c r="BL8" s="363"/>
      <c r="BM8" s="363"/>
      <c r="BN8" s="363"/>
      <c r="BO8" s="363"/>
      <c r="BP8" s="363"/>
      <c r="BQ8" s="363"/>
      <c r="BR8" s="363"/>
      <c r="BS8" s="363"/>
      <c r="BT8" s="363"/>
      <c r="BU8" s="363"/>
      <c r="BV8" s="364"/>
    </row>
    <row r="9" spans="1:75" ht="40.5" customHeight="1" x14ac:dyDescent="0.3">
      <c r="A9" s="367" t="s">
        <v>10</v>
      </c>
      <c r="B9" s="368"/>
      <c r="C9" s="368"/>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c r="AP9" s="368"/>
      <c r="AQ9" s="368"/>
      <c r="AR9" s="368"/>
      <c r="AS9" s="368"/>
      <c r="AT9" s="368"/>
      <c r="AU9" s="368"/>
      <c r="AV9" s="368"/>
      <c r="AW9" s="368"/>
      <c r="AX9" s="368"/>
      <c r="AY9" s="368"/>
      <c r="AZ9" s="368"/>
      <c r="BA9" s="368"/>
      <c r="BB9" s="368"/>
      <c r="BC9" s="368"/>
      <c r="BD9" s="368"/>
      <c r="BE9" s="369"/>
      <c r="BF9" s="365" t="s">
        <v>11</v>
      </c>
      <c r="BG9" s="365"/>
      <c r="BH9" s="365"/>
      <c r="BI9" s="365"/>
      <c r="BJ9" s="365"/>
      <c r="BK9" s="365"/>
      <c r="BL9" s="365"/>
      <c r="BM9" s="365"/>
      <c r="BN9" s="365"/>
      <c r="BO9" s="365"/>
      <c r="BP9" s="365"/>
      <c r="BQ9" s="365"/>
      <c r="BR9" s="365"/>
      <c r="BS9" s="365"/>
      <c r="BT9" s="365"/>
      <c r="BU9" s="365"/>
      <c r="BV9" s="366"/>
    </row>
    <row r="10" spans="1:75" ht="41.25" customHeight="1" x14ac:dyDescent="0.3">
      <c r="A10" s="358" t="s">
        <v>12</v>
      </c>
      <c r="B10" s="360" t="s">
        <v>13</v>
      </c>
      <c r="C10" s="360" t="s">
        <v>14</v>
      </c>
      <c r="D10" s="360" t="s">
        <v>15</v>
      </c>
      <c r="E10" s="361" t="s">
        <v>16</v>
      </c>
      <c r="F10" s="387" t="s">
        <v>17</v>
      </c>
      <c r="G10" s="388"/>
      <c r="H10" s="388"/>
      <c r="I10" s="388"/>
      <c r="J10" s="388"/>
      <c r="K10" s="388"/>
      <c r="L10" s="388"/>
      <c r="M10" s="388"/>
      <c r="N10" s="388"/>
      <c r="O10" s="388"/>
      <c r="P10" s="388"/>
      <c r="Q10" s="388"/>
      <c r="R10" s="388"/>
      <c r="S10" s="388"/>
      <c r="T10" s="388"/>
      <c r="U10" s="388"/>
      <c r="V10" s="388"/>
      <c r="W10" s="388"/>
      <c r="X10" s="388"/>
      <c r="Y10" s="388"/>
      <c r="Z10" s="388"/>
      <c r="AA10" s="389"/>
      <c r="AB10" s="383" t="s">
        <v>18</v>
      </c>
      <c r="AC10" s="383"/>
      <c r="AD10" s="383"/>
      <c r="AE10" s="383"/>
      <c r="AF10" s="383"/>
      <c r="AG10" s="383"/>
      <c r="AH10" s="383"/>
      <c r="AI10" s="383"/>
      <c r="AJ10" s="383"/>
      <c r="AK10" s="383"/>
      <c r="AL10" s="383"/>
      <c r="AM10" s="383"/>
      <c r="AN10" s="383"/>
      <c r="AO10" s="384" t="s">
        <v>19</v>
      </c>
      <c r="AP10" s="384" t="s">
        <v>20</v>
      </c>
      <c r="AQ10" s="386" t="s">
        <v>21</v>
      </c>
      <c r="AR10" s="386"/>
      <c r="AS10" s="386"/>
      <c r="AT10" s="386"/>
      <c r="AU10" s="386"/>
      <c r="AV10" s="386"/>
      <c r="AW10" s="386"/>
      <c r="AX10" s="386"/>
      <c r="AY10" s="386"/>
      <c r="AZ10" s="386"/>
      <c r="BA10" s="386"/>
      <c r="BB10" s="386"/>
      <c r="BC10" s="370" t="s">
        <v>22</v>
      </c>
      <c r="BD10" s="370" t="s">
        <v>23</v>
      </c>
      <c r="BE10" s="370" t="s">
        <v>24</v>
      </c>
      <c r="BF10" s="381" t="s">
        <v>25</v>
      </c>
      <c r="BG10" s="381" t="s">
        <v>26</v>
      </c>
      <c r="BH10" s="372" t="s">
        <v>27</v>
      </c>
      <c r="BI10" s="372"/>
      <c r="BJ10" s="372"/>
      <c r="BK10" s="372"/>
      <c r="BL10" s="372"/>
      <c r="BM10" s="372"/>
      <c r="BN10" s="372"/>
      <c r="BO10" s="372"/>
      <c r="BP10" s="372"/>
      <c r="BQ10" s="372"/>
      <c r="BR10" s="372"/>
      <c r="BS10" s="373"/>
      <c r="BT10" s="374" t="s">
        <v>28</v>
      </c>
      <c r="BU10" s="374" t="s">
        <v>29</v>
      </c>
      <c r="BV10" s="376" t="s">
        <v>30</v>
      </c>
    </row>
    <row r="11" spans="1:75" ht="40.5" x14ac:dyDescent="0.3">
      <c r="A11" s="359"/>
      <c r="B11" s="361"/>
      <c r="C11" s="361"/>
      <c r="D11" s="361"/>
      <c r="E11" s="361"/>
      <c r="F11" s="201" t="s">
        <v>31</v>
      </c>
      <c r="G11" s="202" t="s">
        <v>32</v>
      </c>
      <c r="H11" s="203" t="s">
        <v>33</v>
      </c>
      <c r="I11" s="203" t="s">
        <v>34</v>
      </c>
      <c r="J11" s="203" t="s">
        <v>35</v>
      </c>
      <c r="K11" s="202" t="s">
        <v>36</v>
      </c>
      <c r="L11" s="203" t="s">
        <v>37</v>
      </c>
      <c r="M11" s="203" t="s">
        <v>38</v>
      </c>
      <c r="N11" s="203" t="s">
        <v>39</v>
      </c>
      <c r="O11" s="202" t="s">
        <v>40</v>
      </c>
      <c r="P11" s="204" t="s">
        <v>41</v>
      </c>
      <c r="Q11" s="204" t="s">
        <v>42</v>
      </c>
      <c r="R11" s="204" t="s">
        <v>43</v>
      </c>
      <c r="S11" s="204" t="s">
        <v>44</v>
      </c>
      <c r="T11" s="204" t="s">
        <v>45</v>
      </c>
      <c r="U11" s="204" t="s">
        <v>46</v>
      </c>
      <c r="V11" s="204" t="s">
        <v>47</v>
      </c>
      <c r="W11" s="204" t="s">
        <v>48</v>
      </c>
      <c r="X11" s="204" t="s">
        <v>49</v>
      </c>
      <c r="Y11" s="204" t="s">
        <v>50</v>
      </c>
      <c r="Z11" s="204" t="s">
        <v>51</v>
      </c>
      <c r="AA11" s="204" t="s">
        <v>52</v>
      </c>
      <c r="AB11" s="198" t="s">
        <v>41</v>
      </c>
      <c r="AC11" s="198" t="s">
        <v>42</v>
      </c>
      <c r="AD11" s="198" t="s">
        <v>43</v>
      </c>
      <c r="AE11" s="198" t="s">
        <v>44</v>
      </c>
      <c r="AF11" s="198" t="s">
        <v>45</v>
      </c>
      <c r="AG11" s="198" t="s">
        <v>46</v>
      </c>
      <c r="AH11" s="198" t="s">
        <v>47</v>
      </c>
      <c r="AI11" s="198" t="s">
        <v>48</v>
      </c>
      <c r="AJ11" s="198" t="s">
        <v>49</v>
      </c>
      <c r="AK11" s="198" t="s">
        <v>50</v>
      </c>
      <c r="AL11" s="198" t="s">
        <v>51</v>
      </c>
      <c r="AM11" s="198" t="s">
        <v>52</v>
      </c>
      <c r="AN11" s="232" t="s">
        <v>53</v>
      </c>
      <c r="AO11" s="385"/>
      <c r="AP11" s="385"/>
      <c r="AQ11" s="199" t="s">
        <v>41</v>
      </c>
      <c r="AR11" s="199" t="s">
        <v>42</v>
      </c>
      <c r="AS11" s="199" t="s">
        <v>43</v>
      </c>
      <c r="AT11" s="199" t="s">
        <v>44</v>
      </c>
      <c r="AU11" s="199" t="s">
        <v>45</v>
      </c>
      <c r="AV11" s="199" t="s">
        <v>46</v>
      </c>
      <c r="AW11" s="199" t="s">
        <v>47</v>
      </c>
      <c r="AX11" s="199" t="s">
        <v>48</v>
      </c>
      <c r="AY11" s="199" t="s">
        <v>49</v>
      </c>
      <c r="AZ11" s="199" t="s">
        <v>50</v>
      </c>
      <c r="BA11" s="199" t="s">
        <v>51</v>
      </c>
      <c r="BB11" s="199" t="s">
        <v>52</v>
      </c>
      <c r="BC11" s="371"/>
      <c r="BD11" s="371"/>
      <c r="BE11" s="371"/>
      <c r="BF11" s="382"/>
      <c r="BG11" s="382"/>
      <c r="BH11" s="212" t="s">
        <v>41</v>
      </c>
      <c r="BI11" s="211" t="s">
        <v>42</v>
      </c>
      <c r="BJ11" s="211" t="s">
        <v>43</v>
      </c>
      <c r="BK11" s="212" t="s">
        <v>44</v>
      </c>
      <c r="BL11" s="210" t="s">
        <v>45</v>
      </c>
      <c r="BM11" s="210" t="s">
        <v>46</v>
      </c>
      <c r="BN11" s="211" t="s">
        <v>47</v>
      </c>
      <c r="BO11" s="212" t="s">
        <v>48</v>
      </c>
      <c r="BP11" s="212" t="s">
        <v>49</v>
      </c>
      <c r="BQ11" s="212" t="s">
        <v>50</v>
      </c>
      <c r="BR11" s="215" t="s">
        <v>51</v>
      </c>
      <c r="BS11" s="211" t="s">
        <v>52</v>
      </c>
      <c r="BT11" s="375"/>
      <c r="BU11" s="375"/>
      <c r="BV11" s="377"/>
    </row>
    <row r="12" spans="1:75" ht="74.25" customHeight="1" x14ac:dyDescent="0.3">
      <c r="A12" s="230"/>
      <c r="B12" s="243" t="s">
        <v>54</v>
      </c>
      <c r="C12" s="242" t="s">
        <v>55</v>
      </c>
      <c r="D12" s="249" t="s">
        <v>56</v>
      </c>
      <c r="E12" s="274" t="s">
        <v>57</v>
      </c>
      <c r="F12" s="238" t="s">
        <v>58</v>
      </c>
      <c r="G12" s="250" t="s">
        <v>59</v>
      </c>
      <c r="H12" s="251">
        <v>7.0000000000000007E-2</v>
      </c>
      <c r="I12" s="239" t="s">
        <v>60</v>
      </c>
      <c r="J12" s="239" t="s">
        <v>61</v>
      </c>
      <c r="K12" s="252"/>
      <c r="L12" s="253">
        <v>44927</v>
      </c>
      <c r="M12" s="253">
        <v>45291</v>
      </c>
      <c r="N12" s="239" t="s">
        <v>62</v>
      </c>
      <c r="O12" s="254" t="s">
        <v>63</v>
      </c>
      <c r="P12" s="233"/>
      <c r="Q12" s="233"/>
      <c r="R12" s="233"/>
      <c r="S12" s="233"/>
      <c r="T12" s="233"/>
      <c r="U12" s="233"/>
      <c r="V12" s="233"/>
      <c r="W12" s="233"/>
      <c r="X12" s="233"/>
      <c r="Y12" s="233"/>
      <c r="Z12" s="233"/>
      <c r="AA12" s="279">
        <v>14563</v>
      </c>
      <c r="AB12" s="191"/>
      <c r="AC12" s="191"/>
      <c r="AD12" s="191"/>
      <c r="AE12" s="191"/>
      <c r="AF12" s="191"/>
      <c r="AG12" s="191"/>
      <c r="AH12" s="191"/>
      <c r="AI12" s="191"/>
      <c r="AJ12" s="191"/>
      <c r="AK12" s="191"/>
      <c r="AL12" s="191"/>
      <c r="AM12" s="191"/>
      <c r="AN12" s="192"/>
      <c r="AO12" s="195"/>
      <c r="AP12" s="195"/>
      <c r="AQ12" s="193"/>
      <c r="AR12" s="193"/>
      <c r="AS12" s="193"/>
      <c r="AT12" s="193"/>
      <c r="AU12" s="193"/>
      <c r="AV12" s="193"/>
      <c r="AW12" s="193"/>
      <c r="AX12" s="193"/>
      <c r="AY12" s="193"/>
      <c r="AZ12" s="193"/>
      <c r="BA12" s="193"/>
      <c r="BB12" s="193"/>
      <c r="BC12" s="196"/>
      <c r="BD12" s="196"/>
      <c r="BE12" s="196"/>
      <c r="BF12" s="396">
        <v>3300</v>
      </c>
      <c r="BG12" s="393" t="s">
        <v>64</v>
      </c>
      <c r="BH12" s="214"/>
      <c r="BI12" s="207"/>
      <c r="BJ12" s="207"/>
      <c r="BK12" s="214"/>
      <c r="BL12" s="217"/>
      <c r="BM12" s="206"/>
      <c r="BN12" s="207"/>
      <c r="BO12" s="217"/>
      <c r="BP12" s="211"/>
      <c r="BQ12" s="214"/>
      <c r="BR12" s="217"/>
      <c r="BS12" s="207"/>
      <c r="BT12" s="218"/>
      <c r="BU12" s="221"/>
      <c r="BV12" s="227"/>
    </row>
    <row r="13" spans="1:75" ht="74.25" customHeight="1" x14ac:dyDescent="0.3">
      <c r="A13" s="230"/>
      <c r="B13" s="243" t="s">
        <v>54</v>
      </c>
      <c r="C13" s="243" t="s">
        <v>65</v>
      </c>
      <c r="D13" s="255" t="s">
        <v>56</v>
      </c>
      <c r="E13" s="256" t="s">
        <v>66</v>
      </c>
      <c r="F13" s="238" t="s">
        <v>67</v>
      </c>
      <c r="G13" s="250" t="s">
        <v>68</v>
      </c>
      <c r="H13" s="251">
        <v>7.0000000000000007E-2</v>
      </c>
      <c r="I13" s="239" t="s">
        <v>60</v>
      </c>
      <c r="J13" s="239" t="s">
        <v>61</v>
      </c>
      <c r="K13" s="252"/>
      <c r="L13" s="253">
        <v>44927</v>
      </c>
      <c r="M13" s="253">
        <v>45291</v>
      </c>
      <c r="N13" s="239" t="s">
        <v>62</v>
      </c>
      <c r="O13" s="254" t="s">
        <v>69</v>
      </c>
      <c r="P13" s="233"/>
      <c r="Q13" s="233"/>
      <c r="R13" s="233"/>
      <c r="S13" s="233"/>
      <c r="T13" s="233"/>
      <c r="U13" s="233"/>
      <c r="V13" s="233"/>
      <c r="W13" s="233"/>
      <c r="X13" s="233"/>
      <c r="Y13" s="233"/>
      <c r="Z13" s="233"/>
      <c r="AA13" s="233">
        <v>2536</v>
      </c>
      <c r="AB13" s="191"/>
      <c r="AC13" s="191"/>
      <c r="AD13" s="191"/>
      <c r="AE13" s="191"/>
      <c r="AF13" s="191"/>
      <c r="AG13" s="191"/>
      <c r="AH13" s="191"/>
      <c r="AI13" s="191"/>
      <c r="AJ13" s="191"/>
      <c r="AK13" s="191"/>
      <c r="AL13" s="191"/>
      <c r="AM13" s="191"/>
      <c r="AN13" s="192"/>
      <c r="AO13" s="195"/>
      <c r="AP13" s="195"/>
      <c r="AQ13" s="193"/>
      <c r="AR13" s="193"/>
      <c r="AS13" s="193"/>
      <c r="AT13" s="193"/>
      <c r="AU13" s="193"/>
      <c r="AV13" s="193"/>
      <c r="AW13" s="193"/>
      <c r="AX13" s="193"/>
      <c r="AY13" s="193"/>
      <c r="AZ13" s="193"/>
      <c r="BA13" s="193"/>
      <c r="BB13" s="193"/>
      <c r="BC13" s="196"/>
      <c r="BD13" s="196"/>
      <c r="BE13" s="196"/>
      <c r="BF13" s="397"/>
      <c r="BG13" s="381"/>
      <c r="BH13" s="212"/>
      <c r="BI13" s="211"/>
      <c r="BJ13" s="211"/>
      <c r="BK13" s="212"/>
      <c r="BL13" s="215"/>
      <c r="BM13" s="210"/>
      <c r="BN13" s="211"/>
      <c r="BO13" s="212"/>
      <c r="BP13" s="212"/>
      <c r="BQ13" s="212"/>
      <c r="BR13" s="215"/>
      <c r="BS13" s="211"/>
      <c r="BT13" s="221"/>
      <c r="BU13" s="222"/>
      <c r="BV13" s="227"/>
      <c r="BW13" s="223"/>
    </row>
    <row r="14" spans="1:75" ht="74.25" customHeight="1" x14ac:dyDescent="0.3">
      <c r="A14" s="205"/>
      <c r="B14" s="243" t="s">
        <v>54</v>
      </c>
      <c r="C14" s="243" t="s">
        <v>65</v>
      </c>
      <c r="D14" s="255" t="s">
        <v>56</v>
      </c>
      <c r="E14" s="256" t="s">
        <v>70</v>
      </c>
      <c r="F14" s="257" t="s">
        <v>71</v>
      </c>
      <c r="G14" s="250" t="s">
        <v>72</v>
      </c>
      <c r="H14" s="251">
        <v>7.0000000000000007E-2</v>
      </c>
      <c r="I14" s="239" t="s">
        <v>60</v>
      </c>
      <c r="J14" s="239" t="s">
        <v>61</v>
      </c>
      <c r="K14" s="252"/>
      <c r="L14" s="253">
        <v>44927</v>
      </c>
      <c r="M14" s="253">
        <v>45291</v>
      </c>
      <c r="N14" s="239" t="s">
        <v>62</v>
      </c>
      <c r="O14" s="254" t="s">
        <v>73</v>
      </c>
      <c r="P14" s="233"/>
      <c r="Q14" s="233"/>
      <c r="R14" s="233"/>
      <c r="S14" s="233"/>
      <c r="T14" s="233"/>
      <c r="U14" s="233"/>
      <c r="V14" s="233"/>
      <c r="W14" s="233"/>
      <c r="X14" s="233"/>
      <c r="Y14" s="233"/>
      <c r="Z14" s="233"/>
      <c r="AA14" s="233">
        <v>2654</v>
      </c>
      <c r="AB14" s="191"/>
      <c r="AC14" s="191"/>
      <c r="AD14" s="191"/>
      <c r="AE14" s="191"/>
      <c r="AF14" s="191"/>
      <c r="AG14" s="191"/>
      <c r="AH14" s="191"/>
      <c r="AI14" s="191"/>
      <c r="AJ14" s="191"/>
      <c r="AK14" s="191"/>
      <c r="AL14" s="191"/>
      <c r="AM14" s="191"/>
      <c r="AN14" s="192"/>
      <c r="AO14" s="195"/>
      <c r="AP14" s="195"/>
      <c r="AQ14" s="193"/>
      <c r="AR14" s="193"/>
      <c r="AS14" s="193"/>
      <c r="AT14" s="193"/>
      <c r="AU14" s="193"/>
      <c r="AV14" s="193"/>
      <c r="AW14" s="193"/>
      <c r="AX14" s="193"/>
      <c r="AY14" s="193"/>
      <c r="AZ14" s="193"/>
      <c r="BA14" s="193"/>
      <c r="BB14" s="193"/>
      <c r="BC14" s="196"/>
      <c r="BD14" s="196"/>
      <c r="BE14" s="196"/>
      <c r="BF14" s="397"/>
      <c r="BG14" s="381"/>
      <c r="BH14" s="212"/>
      <c r="BI14" s="211"/>
      <c r="BJ14" s="211"/>
      <c r="BK14" s="212"/>
      <c r="BL14" s="215"/>
      <c r="BM14" s="210"/>
      <c r="BN14" s="211"/>
      <c r="BO14" s="212"/>
      <c r="BP14" s="212"/>
      <c r="BQ14" s="212"/>
      <c r="BR14" s="215"/>
      <c r="BS14" s="211"/>
      <c r="BT14" s="218"/>
      <c r="BU14" s="225"/>
      <c r="BV14" s="228"/>
      <c r="BW14" s="224"/>
    </row>
    <row r="15" spans="1:75" ht="74.25" customHeight="1" x14ac:dyDescent="0.3">
      <c r="A15" s="230"/>
      <c r="B15" s="243" t="s">
        <v>74</v>
      </c>
      <c r="C15" s="243" t="s">
        <v>75</v>
      </c>
      <c r="D15" s="255" t="s">
        <v>76</v>
      </c>
      <c r="E15" s="256" t="s">
        <v>76</v>
      </c>
      <c r="F15" s="258" t="s">
        <v>77</v>
      </c>
      <c r="G15" s="256" t="s">
        <v>78</v>
      </c>
      <c r="H15" s="251">
        <v>0.06</v>
      </c>
      <c r="I15" s="239" t="s">
        <v>79</v>
      </c>
      <c r="J15" s="239" t="s">
        <v>61</v>
      </c>
      <c r="K15" s="252"/>
      <c r="L15" s="259">
        <v>44958</v>
      </c>
      <c r="M15" s="259">
        <v>45291</v>
      </c>
      <c r="N15" s="239" t="s">
        <v>62</v>
      </c>
      <c r="O15" s="254" t="s">
        <v>80</v>
      </c>
      <c r="P15" s="233"/>
      <c r="Q15" s="233"/>
      <c r="R15" s="233"/>
      <c r="S15" s="233"/>
      <c r="T15" s="233"/>
      <c r="U15" s="233"/>
      <c r="V15" s="233"/>
      <c r="W15" s="233"/>
      <c r="X15" s="233"/>
      <c r="Y15" s="233"/>
      <c r="Z15" s="233"/>
      <c r="AA15" s="282">
        <v>1</v>
      </c>
      <c r="AB15" s="191"/>
      <c r="AC15" s="191"/>
      <c r="AD15" s="191"/>
      <c r="AE15" s="191"/>
      <c r="AF15" s="191"/>
      <c r="AG15" s="191"/>
      <c r="AH15" s="191"/>
      <c r="AI15" s="191"/>
      <c r="AJ15" s="191"/>
      <c r="AK15" s="191"/>
      <c r="AL15" s="191"/>
      <c r="AM15" s="191"/>
      <c r="AN15" s="192"/>
      <c r="AO15" s="195"/>
      <c r="AP15" s="195"/>
      <c r="AQ15" s="193"/>
      <c r="AR15" s="193"/>
      <c r="AS15" s="193"/>
      <c r="AT15" s="193"/>
      <c r="AU15" s="193"/>
      <c r="AV15" s="193"/>
      <c r="AW15" s="193"/>
      <c r="AX15" s="193"/>
      <c r="AY15" s="193"/>
      <c r="AZ15" s="193"/>
      <c r="BA15" s="193"/>
      <c r="BB15" s="193"/>
      <c r="BC15" s="196"/>
      <c r="BD15" s="196"/>
      <c r="BE15" s="196"/>
      <c r="BF15" s="397"/>
      <c r="BG15" s="381"/>
      <c r="BH15" s="214"/>
      <c r="BI15" s="207"/>
      <c r="BJ15" s="209"/>
      <c r="BK15" s="213"/>
      <c r="BL15" s="210"/>
      <c r="BM15" s="210"/>
      <c r="BN15" s="211"/>
      <c r="BO15" s="212"/>
      <c r="BP15" s="212"/>
      <c r="BQ15" s="212"/>
      <c r="BR15" s="215"/>
      <c r="BS15" s="211"/>
      <c r="BT15" s="218"/>
      <c r="BU15" s="225"/>
      <c r="BV15" s="228"/>
    </row>
    <row r="16" spans="1:75" ht="74.25" customHeight="1" x14ac:dyDescent="0.3">
      <c r="A16" s="205"/>
      <c r="B16" s="243" t="s">
        <v>81</v>
      </c>
      <c r="C16" s="243" t="s">
        <v>65</v>
      </c>
      <c r="D16" s="255" t="s">
        <v>82</v>
      </c>
      <c r="E16" s="256" t="s">
        <v>83</v>
      </c>
      <c r="F16" s="258" t="s">
        <v>84</v>
      </c>
      <c r="G16" s="256" t="s">
        <v>85</v>
      </c>
      <c r="H16" s="251">
        <v>0.06</v>
      </c>
      <c r="I16" s="239" t="s">
        <v>60</v>
      </c>
      <c r="J16" s="269" t="s">
        <v>86</v>
      </c>
      <c r="K16" s="252"/>
      <c r="L16" s="253">
        <v>44927</v>
      </c>
      <c r="M16" s="253">
        <v>45291</v>
      </c>
      <c r="N16" s="239" t="s">
        <v>62</v>
      </c>
      <c r="O16" s="281" t="s">
        <v>87</v>
      </c>
      <c r="P16" s="233"/>
      <c r="Q16" s="233"/>
      <c r="R16" s="233"/>
      <c r="S16" s="233"/>
      <c r="T16" s="233"/>
      <c r="U16" s="233"/>
      <c r="V16" s="233"/>
      <c r="W16" s="233"/>
      <c r="X16" s="233"/>
      <c r="Y16" s="233"/>
      <c r="Z16" s="233"/>
      <c r="AA16" s="233">
        <v>1</v>
      </c>
      <c r="AB16" s="191"/>
      <c r="AC16" s="191"/>
      <c r="AD16" s="191"/>
      <c r="AE16" s="191"/>
      <c r="AF16" s="191"/>
      <c r="AG16" s="191"/>
      <c r="AH16" s="191"/>
      <c r="AI16" s="191"/>
      <c r="AJ16" s="191"/>
      <c r="AK16" s="191"/>
      <c r="AL16" s="191"/>
      <c r="AM16" s="191"/>
      <c r="AN16" s="192"/>
      <c r="AO16" s="195"/>
      <c r="AP16" s="195"/>
      <c r="AQ16" s="193"/>
      <c r="AR16" s="193"/>
      <c r="AS16" s="193"/>
      <c r="AT16" s="193"/>
      <c r="AU16" s="193"/>
      <c r="AV16" s="193"/>
      <c r="AW16" s="193"/>
      <c r="AX16" s="193"/>
      <c r="AY16" s="193"/>
      <c r="AZ16" s="193"/>
      <c r="BA16" s="193"/>
      <c r="BB16" s="193"/>
      <c r="BC16" s="196"/>
      <c r="BD16" s="196"/>
      <c r="BE16" s="196"/>
      <c r="BF16" s="398"/>
      <c r="BG16" s="382"/>
      <c r="BH16" s="212"/>
      <c r="BI16" s="211"/>
      <c r="BJ16" s="211"/>
      <c r="BK16" s="212"/>
      <c r="BL16" s="215"/>
      <c r="BM16" s="210"/>
      <c r="BN16" s="211"/>
      <c r="BO16" s="212"/>
      <c r="BP16" s="212"/>
      <c r="BQ16" s="212"/>
      <c r="BR16" s="215"/>
      <c r="BS16" s="211"/>
      <c r="BT16" s="218"/>
      <c r="BU16" s="225"/>
      <c r="BV16" s="228"/>
    </row>
    <row r="17" spans="1:74" ht="74.25" customHeight="1" x14ac:dyDescent="0.3">
      <c r="A17" s="205"/>
      <c r="B17" s="243" t="s">
        <v>54</v>
      </c>
      <c r="C17" s="243" t="s">
        <v>65</v>
      </c>
      <c r="D17" s="255" t="s">
        <v>88</v>
      </c>
      <c r="E17" s="256" t="s">
        <v>89</v>
      </c>
      <c r="F17" s="258" t="s">
        <v>90</v>
      </c>
      <c r="G17" s="261" t="s">
        <v>91</v>
      </c>
      <c r="H17" s="251">
        <v>0.06</v>
      </c>
      <c r="I17" s="239" t="s">
        <v>79</v>
      </c>
      <c r="J17" s="274" t="s">
        <v>61</v>
      </c>
      <c r="K17" s="252"/>
      <c r="L17" s="253">
        <v>44927</v>
      </c>
      <c r="M17" s="253">
        <v>45291</v>
      </c>
      <c r="N17" s="239" t="s">
        <v>92</v>
      </c>
      <c r="O17" s="254" t="s">
        <v>93</v>
      </c>
      <c r="P17" s="233"/>
      <c r="Q17" s="233"/>
      <c r="R17" s="233"/>
      <c r="S17" s="233"/>
      <c r="T17" s="233"/>
      <c r="U17" s="233"/>
      <c r="V17" s="233"/>
      <c r="W17" s="233"/>
      <c r="X17" s="233"/>
      <c r="Y17" s="233"/>
      <c r="Z17" s="233"/>
      <c r="AA17" s="233"/>
      <c r="AB17" s="191"/>
      <c r="AC17" s="191"/>
      <c r="AD17" s="191"/>
      <c r="AE17" s="191"/>
      <c r="AF17" s="191"/>
      <c r="AG17" s="191"/>
      <c r="AH17" s="191"/>
      <c r="AI17" s="191"/>
      <c r="AJ17" s="191"/>
      <c r="AK17" s="191"/>
      <c r="AL17" s="191"/>
      <c r="AM17" s="191"/>
      <c r="AN17" s="192"/>
      <c r="AO17" s="195"/>
      <c r="AP17" s="195"/>
      <c r="AQ17" s="193"/>
      <c r="AR17" s="193"/>
      <c r="AS17" s="193"/>
      <c r="AT17" s="193"/>
      <c r="AU17" s="193"/>
      <c r="AV17" s="193"/>
      <c r="AW17" s="193"/>
      <c r="AX17" s="193"/>
      <c r="AY17" s="193"/>
      <c r="AZ17" s="193"/>
      <c r="BA17" s="193"/>
      <c r="BB17" s="193"/>
      <c r="BC17" s="196"/>
      <c r="BD17" s="196"/>
      <c r="BE17" s="196"/>
      <c r="BF17" s="394">
        <v>1564</v>
      </c>
      <c r="BG17" s="395" t="s">
        <v>94</v>
      </c>
      <c r="BH17" s="212"/>
      <c r="BI17" s="211"/>
      <c r="BJ17" s="211"/>
      <c r="BK17" s="212"/>
      <c r="BL17" s="215"/>
      <c r="BM17" s="210"/>
      <c r="BN17" s="211"/>
      <c r="BO17" s="212"/>
      <c r="BP17" s="212"/>
      <c r="BQ17" s="212"/>
      <c r="BR17" s="215"/>
      <c r="BS17" s="211"/>
      <c r="BT17" s="218"/>
      <c r="BU17" s="225"/>
      <c r="BV17" s="228"/>
    </row>
    <row r="18" spans="1:74" ht="145.5" customHeight="1" x14ac:dyDescent="0.3">
      <c r="A18" s="205"/>
      <c r="B18" s="243" t="s">
        <v>54</v>
      </c>
      <c r="C18" s="243" t="s">
        <v>65</v>
      </c>
      <c r="D18" s="255" t="s">
        <v>88</v>
      </c>
      <c r="E18" s="256" t="s">
        <v>95</v>
      </c>
      <c r="F18" s="258" t="s">
        <v>96</v>
      </c>
      <c r="G18" s="256" t="s">
        <v>97</v>
      </c>
      <c r="H18" s="251">
        <v>0.06</v>
      </c>
      <c r="I18" s="239" t="s">
        <v>98</v>
      </c>
      <c r="J18" s="274" t="s">
        <v>61</v>
      </c>
      <c r="K18" s="252"/>
      <c r="L18" s="253">
        <v>44927</v>
      </c>
      <c r="M18" s="253">
        <v>45291</v>
      </c>
      <c r="N18" s="239" t="s">
        <v>92</v>
      </c>
      <c r="O18" s="254" t="s">
        <v>99</v>
      </c>
      <c r="P18" s="233"/>
      <c r="Q18" s="233"/>
      <c r="R18" s="233"/>
      <c r="S18" s="233"/>
      <c r="T18" s="233"/>
      <c r="U18" s="233"/>
      <c r="V18" s="233"/>
      <c r="W18" s="233"/>
      <c r="X18" s="233"/>
      <c r="Y18" s="233"/>
      <c r="Z18" s="233"/>
      <c r="AA18" s="233"/>
      <c r="AB18" s="191"/>
      <c r="AC18" s="191"/>
      <c r="AD18" s="191"/>
      <c r="AE18" s="191"/>
      <c r="AF18" s="191"/>
      <c r="AG18" s="191"/>
      <c r="AH18" s="191"/>
      <c r="AI18" s="191"/>
      <c r="AJ18" s="191"/>
      <c r="AK18" s="191"/>
      <c r="AL18" s="191"/>
      <c r="AM18" s="191"/>
      <c r="AN18" s="192"/>
      <c r="AO18" s="195"/>
      <c r="AP18" s="195"/>
      <c r="AQ18" s="193"/>
      <c r="AR18" s="193"/>
      <c r="AS18" s="193"/>
      <c r="AT18" s="193"/>
      <c r="AU18" s="193"/>
      <c r="AV18" s="193"/>
      <c r="AW18" s="193"/>
      <c r="AX18" s="193"/>
      <c r="AY18" s="193"/>
      <c r="AZ18" s="193"/>
      <c r="BA18" s="193"/>
      <c r="BB18" s="193"/>
      <c r="BC18" s="196"/>
      <c r="BD18" s="196"/>
      <c r="BE18" s="196"/>
      <c r="BF18" s="394"/>
      <c r="BG18" s="395"/>
      <c r="BH18" s="212"/>
      <c r="BI18" s="211"/>
      <c r="BJ18" s="211"/>
      <c r="BK18" s="212"/>
      <c r="BL18" s="215"/>
      <c r="BM18" s="210"/>
      <c r="BN18" s="211"/>
      <c r="BO18" s="212"/>
      <c r="BP18" s="212"/>
      <c r="BQ18" s="212"/>
      <c r="BR18" s="215"/>
      <c r="BS18" s="211"/>
      <c r="BT18" s="218"/>
      <c r="BU18" s="225"/>
      <c r="BV18" s="228"/>
    </row>
    <row r="19" spans="1:74" ht="232.5" customHeight="1" x14ac:dyDescent="0.3">
      <c r="A19" s="205"/>
      <c r="B19" s="243" t="s">
        <v>54</v>
      </c>
      <c r="C19" s="243" t="s">
        <v>65</v>
      </c>
      <c r="D19" s="255" t="s">
        <v>88</v>
      </c>
      <c r="E19" s="256" t="s">
        <v>100</v>
      </c>
      <c r="F19" s="263" t="s">
        <v>101</v>
      </c>
      <c r="G19" s="256" t="s">
        <v>102</v>
      </c>
      <c r="H19" s="251">
        <v>0.06</v>
      </c>
      <c r="I19" s="239" t="s">
        <v>98</v>
      </c>
      <c r="J19" s="274" t="s">
        <v>61</v>
      </c>
      <c r="K19" s="252"/>
      <c r="L19" s="253">
        <v>44927</v>
      </c>
      <c r="M19" s="253">
        <v>45291</v>
      </c>
      <c r="N19" s="239" t="s">
        <v>92</v>
      </c>
      <c r="O19" s="254" t="s">
        <v>103</v>
      </c>
      <c r="P19" s="233"/>
      <c r="Q19" s="233"/>
      <c r="R19" s="233"/>
      <c r="S19" s="233"/>
      <c r="T19" s="233"/>
      <c r="U19" s="233"/>
      <c r="V19" s="233"/>
      <c r="W19" s="233"/>
      <c r="X19" s="233"/>
      <c r="Y19" s="233"/>
      <c r="Z19" s="233"/>
      <c r="AA19" s="233"/>
      <c r="AB19" s="191"/>
      <c r="AC19" s="191"/>
      <c r="AD19" s="191"/>
      <c r="AE19" s="191"/>
      <c r="AF19" s="191"/>
      <c r="AG19" s="191"/>
      <c r="AH19" s="191"/>
      <c r="AI19" s="191"/>
      <c r="AJ19" s="191"/>
      <c r="AK19" s="191"/>
      <c r="AL19" s="191"/>
      <c r="AM19" s="191"/>
      <c r="AN19" s="192"/>
      <c r="AO19" s="195"/>
      <c r="AP19" s="195"/>
      <c r="AQ19" s="193"/>
      <c r="AR19" s="193"/>
      <c r="AS19" s="193"/>
      <c r="AT19" s="193"/>
      <c r="AU19" s="193"/>
      <c r="AV19" s="193"/>
      <c r="AW19" s="193"/>
      <c r="AX19" s="193"/>
      <c r="AY19" s="193"/>
      <c r="AZ19" s="193"/>
      <c r="BA19" s="193"/>
      <c r="BB19" s="193"/>
      <c r="BC19" s="196"/>
      <c r="BD19" s="196"/>
      <c r="BE19" s="196"/>
      <c r="BF19" s="394"/>
      <c r="BG19" s="395"/>
      <c r="BH19" s="212"/>
      <c r="BI19" s="211"/>
      <c r="BJ19" s="211"/>
      <c r="BK19" s="212"/>
      <c r="BL19" s="215"/>
      <c r="BM19" s="210"/>
      <c r="BN19" s="211"/>
      <c r="BO19" s="212"/>
      <c r="BP19" s="212"/>
      <c r="BQ19" s="212"/>
      <c r="BR19" s="215"/>
      <c r="BS19" s="211"/>
      <c r="BT19" s="218"/>
      <c r="BU19" s="225"/>
      <c r="BV19" s="228"/>
    </row>
    <row r="20" spans="1:74" ht="84.75" customHeight="1" x14ac:dyDescent="0.3">
      <c r="A20" s="205"/>
      <c r="B20" s="243" t="s">
        <v>54</v>
      </c>
      <c r="C20" s="243" t="s">
        <v>65</v>
      </c>
      <c r="D20" s="255" t="s">
        <v>88</v>
      </c>
      <c r="E20" s="256" t="s">
        <v>104</v>
      </c>
      <c r="F20" s="280" t="s">
        <v>105</v>
      </c>
      <c r="G20" s="256" t="s">
        <v>106</v>
      </c>
      <c r="H20" s="251"/>
      <c r="I20" s="239" t="s">
        <v>98</v>
      </c>
      <c r="J20" s="239" t="s">
        <v>107</v>
      </c>
      <c r="K20" s="252"/>
      <c r="L20" s="253"/>
      <c r="M20" s="253"/>
      <c r="N20" s="239"/>
      <c r="O20" s="260" t="s">
        <v>108</v>
      </c>
      <c r="P20" s="233"/>
      <c r="Q20" s="233"/>
      <c r="R20" s="233"/>
      <c r="S20" s="233"/>
      <c r="T20" s="233"/>
      <c r="U20" s="233"/>
      <c r="V20" s="233"/>
      <c r="W20" s="233"/>
      <c r="X20" s="233"/>
      <c r="Y20" s="233"/>
      <c r="Z20" s="233"/>
      <c r="AA20" s="233"/>
      <c r="AB20" s="191"/>
      <c r="AC20" s="191"/>
      <c r="AD20" s="191"/>
      <c r="AE20" s="191"/>
      <c r="AF20" s="191"/>
      <c r="AG20" s="191"/>
      <c r="AH20" s="191"/>
      <c r="AI20" s="191"/>
      <c r="AJ20" s="191"/>
      <c r="AK20" s="191"/>
      <c r="AL20" s="191"/>
      <c r="AM20" s="191"/>
      <c r="AN20" s="192"/>
      <c r="AO20" s="195"/>
      <c r="AP20" s="195"/>
      <c r="AQ20" s="193"/>
      <c r="AR20" s="193"/>
      <c r="AS20" s="193"/>
      <c r="AT20" s="193"/>
      <c r="AU20" s="193"/>
      <c r="AV20" s="193"/>
      <c r="AW20" s="193"/>
      <c r="AX20" s="193"/>
      <c r="AY20" s="193"/>
      <c r="AZ20" s="193"/>
      <c r="BA20" s="193"/>
      <c r="BB20" s="193"/>
      <c r="BC20" s="196"/>
      <c r="BD20" s="196"/>
      <c r="BE20" s="196"/>
      <c r="BF20" s="394"/>
      <c r="BG20" s="395"/>
      <c r="BH20" s="212"/>
      <c r="BI20" s="211"/>
      <c r="BJ20" s="211"/>
      <c r="BK20" s="212"/>
      <c r="BL20" s="215"/>
      <c r="BM20" s="210"/>
      <c r="BN20" s="211"/>
      <c r="BO20" s="212"/>
      <c r="BP20" s="212"/>
      <c r="BQ20" s="212"/>
      <c r="BR20" s="215"/>
      <c r="BS20" s="211"/>
      <c r="BT20" s="218"/>
      <c r="BU20" s="225"/>
      <c r="BV20" s="228"/>
    </row>
    <row r="21" spans="1:74" ht="84.75" customHeight="1" x14ac:dyDescent="0.3">
      <c r="A21" s="205"/>
      <c r="B21" s="243" t="s">
        <v>54</v>
      </c>
      <c r="C21" s="243" t="s">
        <v>65</v>
      </c>
      <c r="D21" s="255" t="s">
        <v>88</v>
      </c>
      <c r="E21" s="256" t="s">
        <v>109</v>
      </c>
      <c r="F21" s="280" t="s">
        <v>110</v>
      </c>
      <c r="G21" s="256" t="s">
        <v>111</v>
      </c>
      <c r="H21" s="251"/>
      <c r="I21" s="239" t="s">
        <v>60</v>
      </c>
      <c r="J21" s="269" t="s">
        <v>86</v>
      </c>
      <c r="K21" s="252"/>
      <c r="L21" s="253">
        <v>44927</v>
      </c>
      <c r="M21" s="253">
        <v>45291</v>
      </c>
      <c r="N21" s="239"/>
      <c r="O21" s="254" t="s">
        <v>112</v>
      </c>
      <c r="P21" s="233"/>
      <c r="Q21" s="233"/>
      <c r="R21" s="233"/>
      <c r="S21" s="233"/>
      <c r="T21" s="233"/>
      <c r="U21" s="233"/>
      <c r="V21" s="233"/>
      <c r="W21" s="233"/>
      <c r="X21" s="233"/>
      <c r="Y21" s="233"/>
      <c r="Z21" s="233"/>
      <c r="AA21" s="233"/>
      <c r="AB21" s="191"/>
      <c r="AC21" s="191"/>
      <c r="AD21" s="191"/>
      <c r="AE21" s="191"/>
      <c r="AF21" s="191"/>
      <c r="AG21" s="191"/>
      <c r="AH21" s="191"/>
      <c r="AI21" s="191"/>
      <c r="AJ21" s="191"/>
      <c r="AK21" s="191"/>
      <c r="AL21" s="191"/>
      <c r="AM21" s="191"/>
      <c r="AN21" s="192"/>
      <c r="AO21" s="195"/>
      <c r="AP21" s="195"/>
      <c r="AQ21" s="193"/>
      <c r="AR21" s="193"/>
      <c r="AS21" s="193"/>
      <c r="AT21" s="193"/>
      <c r="AU21" s="193"/>
      <c r="AV21" s="193"/>
      <c r="AW21" s="193"/>
      <c r="AX21" s="193"/>
      <c r="AY21" s="193"/>
      <c r="AZ21" s="193"/>
      <c r="BA21" s="193"/>
      <c r="BB21" s="193"/>
      <c r="BC21" s="196"/>
      <c r="BD21" s="196"/>
      <c r="BE21" s="196"/>
      <c r="BF21" s="394"/>
      <c r="BG21" s="395"/>
      <c r="BH21" s="212"/>
      <c r="BI21" s="211"/>
      <c r="BJ21" s="211"/>
      <c r="BK21" s="212"/>
      <c r="BL21" s="215"/>
      <c r="BM21" s="210"/>
      <c r="BN21" s="211"/>
      <c r="BO21" s="212"/>
      <c r="BP21" s="212"/>
      <c r="BQ21" s="212"/>
      <c r="BR21" s="215"/>
      <c r="BS21" s="211"/>
      <c r="BT21" s="218"/>
      <c r="BU21" s="225"/>
      <c r="BV21" s="228"/>
    </row>
    <row r="22" spans="1:74" ht="54" customHeight="1" x14ac:dyDescent="0.3">
      <c r="A22" s="205"/>
      <c r="B22" s="243" t="s">
        <v>81</v>
      </c>
      <c r="C22" s="275" t="s">
        <v>65</v>
      </c>
      <c r="D22" s="255" t="s">
        <v>113</v>
      </c>
      <c r="E22" s="256" t="s">
        <v>114</v>
      </c>
      <c r="F22" s="264" t="s">
        <v>96</v>
      </c>
      <c r="G22" s="256" t="s">
        <v>115</v>
      </c>
      <c r="H22" s="251">
        <v>0.06</v>
      </c>
      <c r="I22" s="239" t="s">
        <v>60</v>
      </c>
      <c r="J22" s="262" t="s">
        <v>86</v>
      </c>
      <c r="K22" s="252"/>
      <c r="L22" s="253">
        <v>44927</v>
      </c>
      <c r="M22" s="253">
        <v>45291</v>
      </c>
      <c r="N22" s="239" t="s">
        <v>116</v>
      </c>
      <c r="O22" s="254" t="s">
        <v>87</v>
      </c>
      <c r="P22" s="233"/>
      <c r="Q22" s="233"/>
      <c r="R22" s="233"/>
      <c r="S22" s="233"/>
      <c r="T22" s="233"/>
      <c r="U22" s="233"/>
      <c r="V22" s="233"/>
      <c r="W22" s="233"/>
      <c r="X22" s="233"/>
      <c r="Y22" s="233"/>
      <c r="Z22" s="233"/>
      <c r="AA22" s="233"/>
      <c r="AB22" s="191"/>
      <c r="AC22" s="191"/>
      <c r="AD22" s="191"/>
      <c r="AE22" s="191"/>
      <c r="AF22" s="191"/>
      <c r="AG22" s="191"/>
      <c r="AH22" s="191"/>
      <c r="AI22" s="191"/>
      <c r="AJ22" s="191"/>
      <c r="AK22" s="191"/>
      <c r="AL22" s="191"/>
      <c r="AM22" s="191"/>
      <c r="AN22" s="192"/>
      <c r="AO22" s="195"/>
      <c r="AP22" s="195"/>
      <c r="AQ22" s="193"/>
      <c r="AR22" s="193"/>
      <c r="AS22" s="193"/>
      <c r="AT22" s="193"/>
      <c r="AU22" s="193"/>
      <c r="AV22" s="193"/>
      <c r="AW22" s="193"/>
      <c r="AX22" s="193"/>
      <c r="AY22" s="193"/>
      <c r="AZ22" s="193"/>
      <c r="BA22" s="193"/>
      <c r="BB22" s="193"/>
      <c r="BC22" s="196"/>
      <c r="BD22" s="196"/>
      <c r="BE22" s="196"/>
      <c r="BF22" s="390">
        <v>1300</v>
      </c>
      <c r="BG22" s="393" t="s">
        <v>117</v>
      </c>
      <c r="BH22" s="212"/>
      <c r="BI22" s="211"/>
      <c r="BJ22" s="211"/>
      <c r="BK22" s="212"/>
      <c r="BL22" s="215"/>
      <c r="BM22" s="210"/>
      <c r="BN22" s="211"/>
      <c r="BO22" s="212"/>
      <c r="BP22" s="212"/>
      <c r="BQ22" s="212"/>
      <c r="BR22" s="215"/>
      <c r="BS22" s="211"/>
      <c r="BT22" s="218"/>
      <c r="BU22" s="225"/>
      <c r="BV22" s="228"/>
    </row>
    <row r="23" spans="1:74" ht="39.75" customHeight="1" x14ac:dyDescent="0.3">
      <c r="A23" s="205"/>
      <c r="B23" s="247" t="s">
        <v>81</v>
      </c>
      <c r="C23" s="247" t="s">
        <v>65</v>
      </c>
      <c r="D23" s="283" t="s">
        <v>113</v>
      </c>
      <c r="E23" s="256" t="s">
        <v>118</v>
      </c>
      <c r="F23" s="263" t="s">
        <v>108</v>
      </c>
      <c r="G23" s="256" t="s">
        <v>119</v>
      </c>
      <c r="H23" s="251"/>
      <c r="I23" s="239" t="s">
        <v>60</v>
      </c>
      <c r="J23" s="239" t="s">
        <v>61</v>
      </c>
      <c r="K23" s="252"/>
      <c r="L23" s="253"/>
      <c r="M23" s="253"/>
      <c r="N23" s="239"/>
      <c r="O23" s="254"/>
      <c r="P23" s="233"/>
      <c r="Q23" s="233"/>
      <c r="R23" s="233"/>
      <c r="S23" s="233"/>
      <c r="T23" s="233"/>
      <c r="U23" s="233"/>
      <c r="V23" s="233"/>
      <c r="W23" s="233"/>
      <c r="X23" s="233"/>
      <c r="Y23" s="233"/>
      <c r="Z23" s="233"/>
      <c r="AA23" s="233"/>
      <c r="AB23" s="191"/>
      <c r="AC23" s="191"/>
      <c r="AD23" s="191"/>
      <c r="AE23" s="191"/>
      <c r="AF23" s="191"/>
      <c r="AG23" s="191"/>
      <c r="AH23" s="191"/>
      <c r="AI23" s="191"/>
      <c r="AJ23" s="191"/>
      <c r="AK23" s="191"/>
      <c r="AL23" s="191"/>
      <c r="AM23" s="191"/>
      <c r="AN23" s="192"/>
      <c r="AO23" s="195"/>
      <c r="AP23" s="195"/>
      <c r="AQ23" s="193"/>
      <c r="AR23" s="193"/>
      <c r="AS23" s="193"/>
      <c r="AT23" s="193"/>
      <c r="AU23" s="193"/>
      <c r="AV23" s="193"/>
      <c r="AW23" s="193"/>
      <c r="AX23" s="193"/>
      <c r="AY23" s="193"/>
      <c r="AZ23" s="193"/>
      <c r="BA23" s="193"/>
      <c r="BB23" s="193"/>
      <c r="BC23" s="196"/>
      <c r="BD23" s="196"/>
      <c r="BE23" s="196"/>
      <c r="BF23" s="391"/>
      <c r="BG23" s="381"/>
      <c r="BH23" s="212"/>
      <c r="BI23" s="211"/>
      <c r="BJ23" s="211"/>
      <c r="BK23" s="212"/>
      <c r="BL23" s="215"/>
      <c r="BM23" s="210"/>
      <c r="BN23" s="211"/>
      <c r="BO23" s="212"/>
      <c r="BP23" s="212"/>
      <c r="BQ23" s="212"/>
      <c r="BR23" s="215"/>
      <c r="BS23" s="211"/>
      <c r="BT23" s="218"/>
      <c r="BU23" s="225"/>
      <c r="BV23" s="228"/>
    </row>
    <row r="24" spans="1:74" ht="169.5" customHeight="1" x14ac:dyDescent="0.3">
      <c r="A24" s="205"/>
      <c r="B24" s="243" t="s">
        <v>81</v>
      </c>
      <c r="C24" s="243" t="s">
        <v>65</v>
      </c>
      <c r="D24" s="255" t="s">
        <v>120</v>
      </c>
      <c r="E24" s="256" t="s">
        <v>121</v>
      </c>
      <c r="F24" s="263" t="s">
        <v>122</v>
      </c>
      <c r="G24" s="256" t="s">
        <v>123</v>
      </c>
      <c r="H24" s="251">
        <v>0.06</v>
      </c>
      <c r="I24" s="239" t="s">
        <v>60</v>
      </c>
      <c r="J24" s="239" t="s">
        <v>61</v>
      </c>
      <c r="K24" s="252"/>
      <c r="L24" s="253">
        <v>44927</v>
      </c>
      <c r="M24" s="253">
        <v>45291</v>
      </c>
      <c r="N24" s="239" t="s">
        <v>116</v>
      </c>
      <c r="O24" s="254" t="s">
        <v>124</v>
      </c>
      <c r="P24" s="233"/>
      <c r="Q24" s="233"/>
      <c r="R24" s="233"/>
      <c r="S24" s="233"/>
      <c r="T24" s="233"/>
      <c r="U24" s="233"/>
      <c r="V24" s="233"/>
      <c r="W24" s="233"/>
      <c r="X24" s="233"/>
      <c r="Y24" s="233"/>
      <c r="Z24" s="233"/>
      <c r="AA24" s="233"/>
      <c r="AB24" s="191"/>
      <c r="AC24" s="191"/>
      <c r="AD24" s="191"/>
      <c r="AE24" s="191"/>
      <c r="AF24" s="191"/>
      <c r="AG24" s="191"/>
      <c r="AH24" s="191"/>
      <c r="AI24" s="191"/>
      <c r="AJ24" s="191"/>
      <c r="AK24" s="191"/>
      <c r="AL24" s="191"/>
      <c r="AM24" s="191"/>
      <c r="AN24" s="192"/>
      <c r="AO24" s="195"/>
      <c r="AP24" s="195"/>
      <c r="AQ24" s="193"/>
      <c r="AR24" s="193"/>
      <c r="AS24" s="193"/>
      <c r="AT24" s="193"/>
      <c r="AU24" s="193"/>
      <c r="AV24" s="193"/>
      <c r="AW24" s="193"/>
      <c r="AX24" s="193"/>
      <c r="AY24" s="193"/>
      <c r="AZ24" s="193"/>
      <c r="BA24" s="193"/>
      <c r="BB24" s="193"/>
      <c r="BC24" s="196"/>
      <c r="BD24" s="196"/>
      <c r="BE24" s="196"/>
      <c r="BF24" s="391"/>
      <c r="BG24" s="381"/>
      <c r="BH24" s="212"/>
      <c r="BI24" s="211"/>
      <c r="BJ24" s="211"/>
      <c r="BK24" s="212"/>
      <c r="BL24" s="215"/>
      <c r="BM24" s="210"/>
      <c r="BN24" s="211"/>
      <c r="BO24" s="212"/>
      <c r="BP24" s="212"/>
      <c r="BQ24" s="212"/>
      <c r="BR24" s="215"/>
      <c r="BS24" s="211"/>
      <c r="BT24" s="218"/>
      <c r="BU24" s="225"/>
      <c r="BV24" s="228"/>
    </row>
    <row r="25" spans="1:74" ht="39.75" customHeight="1" x14ac:dyDescent="0.3">
      <c r="A25" s="205"/>
      <c r="B25" s="245" t="s">
        <v>81</v>
      </c>
      <c r="C25" s="245" t="s">
        <v>65</v>
      </c>
      <c r="D25" s="284" t="s">
        <v>120</v>
      </c>
      <c r="E25" s="256" t="s">
        <v>125</v>
      </c>
      <c r="F25" s="263" t="s">
        <v>108</v>
      </c>
      <c r="G25" s="256"/>
      <c r="H25" s="251"/>
      <c r="I25" s="239" t="s">
        <v>60</v>
      </c>
      <c r="J25" s="239"/>
      <c r="K25" s="252"/>
      <c r="L25" s="253"/>
      <c r="M25" s="253"/>
      <c r="N25" s="239"/>
      <c r="O25" s="254"/>
      <c r="P25" s="233"/>
      <c r="Q25" s="233"/>
      <c r="R25" s="233"/>
      <c r="S25" s="233"/>
      <c r="T25" s="233"/>
      <c r="U25" s="233"/>
      <c r="V25" s="233"/>
      <c r="W25" s="233"/>
      <c r="X25" s="233"/>
      <c r="Y25" s="233"/>
      <c r="Z25" s="233"/>
      <c r="AA25" s="233"/>
      <c r="AB25" s="191"/>
      <c r="AC25" s="191"/>
      <c r="AD25" s="191"/>
      <c r="AE25" s="191"/>
      <c r="AF25" s="191"/>
      <c r="AG25" s="191"/>
      <c r="AH25" s="191"/>
      <c r="AI25" s="191"/>
      <c r="AJ25" s="191"/>
      <c r="AK25" s="191"/>
      <c r="AL25" s="191"/>
      <c r="AM25" s="191"/>
      <c r="AN25" s="192"/>
      <c r="AO25" s="195"/>
      <c r="AP25" s="195"/>
      <c r="AQ25" s="193"/>
      <c r="AR25" s="193"/>
      <c r="AS25" s="193"/>
      <c r="AT25" s="193"/>
      <c r="AU25" s="193"/>
      <c r="AV25" s="193"/>
      <c r="AW25" s="193"/>
      <c r="AX25" s="193"/>
      <c r="AY25" s="193"/>
      <c r="AZ25" s="193"/>
      <c r="BA25" s="193"/>
      <c r="BB25" s="193"/>
      <c r="BC25" s="196"/>
      <c r="BD25" s="196"/>
      <c r="BE25" s="196"/>
      <c r="BF25" s="391"/>
      <c r="BG25" s="381"/>
      <c r="BH25" s="212"/>
      <c r="BI25" s="211"/>
      <c r="BJ25" s="211"/>
      <c r="BK25" s="212"/>
      <c r="BL25" s="215"/>
      <c r="BM25" s="210"/>
      <c r="BN25" s="211"/>
      <c r="BO25" s="212"/>
      <c r="BP25" s="212"/>
      <c r="BQ25" s="212"/>
      <c r="BR25" s="215"/>
      <c r="BS25" s="211"/>
      <c r="BT25" s="218"/>
      <c r="BU25" s="225"/>
      <c r="BV25" s="228"/>
    </row>
    <row r="26" spans="1:74" ht="61.5" customHeight="1" x14ac:dyDescent="0.3">
      <c r="A26" s="205"/>
      <c r="B26" s="243" t="s">
        <v>126</v>
      </c>
      <c r="C26" s="243" t="s">
        <v>75</v>
      </c>
      <c r="D26" s="255" t="s">
        <v>127</v>
      </c>
      <c r="E26" s="256" t="s">
        <v>128</v>
      </c>
      <c r="F26" s="264" t="s">
        <v>129</v>
      </c>
      <c r="G26" s="256" t="s">
        <v>130</v>
      </c>
      <c r="H26" s="251">
        <v>0.06</v>
      </c>
      <c r="I26" s="239" t="s">
        <v>79</v>
      </c>
      <c r="J26" s="239" t="s">
        <v>61</v>
      </c>
      <c r="K26" s="252"/>
      <c r="L26" s="259">
        <v>44958</v>
      </c>
      <c r="M26" s="259">
        <v>45291</v>
      </c>
      <c r="N26" s="239" t="s">
        <v>116</v>
      </c>
      <c r="O26" s="254" t="s">
        <v>131</v>
      </c>
      <c r="P26" s="233"/>
      <c r="Q26" s="233"/>
      <c r="R26" s="233"/>
      <c r="S26" s="233"/>
      <c r="T26" s="233"/>
      <c r="U26" s="233"/>
      <c r="V26" s="233"/>
      <c r="W26" s="233"/>
      <c r="X26" s="233"/>
      <c r="Y26" s="233"/>
      <c r="Z26" s="233"/>
      <c r="AA26" s="233"/>
      <c r="AB26" s="191"/>
      <c r="AC26" s="191"/>
      <c r="AD26" s="191"/>
      <c r="AE26" s="191"/>
      <c r="AF26" s="191"/>
      <c r="AG26" s="191"/>
      <c r="AH26" s="191"/>
      <c r="AI26" s="191"/>
      <c r="AJ26" s="191"/>
      <c r="AK26" s="191"/>
      <c r="AL26" s="191"/>
      <c r="AM26" s="191"/>
      <c r="AN26" s="192"/>
      <c r="AO26" s="195"/>
      <c r="AP26" s="195"/>
      <c r="AQ26" s="193"/>
      <c r="AR26" s="193"/>
      <c r="AS26" s="193"/>
      <c r="AT26" s="193"/>
      <c r="AU26" s="193"/>
      <c r="AV26" s="193"/>
      <c r="AW26" s="193"/>
      <c r="AX26" s="193"/>
      <c r="AY26" s="193"/>
      <c r="AZ26" s="193"/>
      <c r="BA26" s="193"/>
      <c r="BB26" s="193"/>
      <c r="BC26" s="196"/>
      <c r="BD26" s="196"/>
      <c r="BE26" s="196"/>
      <c r="BF26" s="391"/>
      <c r="BG26" s="381"/>
      <c r="BH26" s="212"/>
      <c r="BI26" s="211"/>
      <c r="BJ26" s="211"/>
      <c r="BK26" s="212"/>
      <c r="BL26" s="215"/>
      <c r="BM26" s="210"/>
      <c r="BN26" s="211"/>
      <c r="BO26" s="212"/>
      <c r="BP26" s="212"/>
      <c r="BQ26" s="212"/>
      <c r="BR26" s="215"/>
      <c r="BS26" s="211"/>
      <c r="BT26" s="218"/>
      <c r="BU26" s="225"/>
      <c r="BV26" s="228"/>
    </row>
    <row r="27" spans="1:74" ht="184.5" customHeight="1" x14ac:dyDescent="0.3">
      <c r="A27" s="205"/>
      <c r="B27" s="247" t="s">
        <v>126</v>
      </c>
      <c r="C27" s="247" t="s">
        <v>75</v>
      </c>
      <c r="D27" s="283" t="s">
        <v>132</v>
      </c>
      <c r="E27" s="256" t="s">
        <v>133</v>
      </c>
      <c r="F27" s="263" t="s">
        <v>134</v>
      </c>
      <c r="G27" s="256" t="s">
        <v>135</v>
      </c>
      <c r="H27" s="251">
        <v>0.06</v>
      </c>
      <c r="I27" s="239" t="s">
        <v>60</v>
      </c>
      <c r="J27" s="239" t="s">
        <v>61</v>
      </c>
      <c r="K27" s="252"/>
      <c r="L27" s="259">
        <v>44958</v>
      </c>
      <c r="M27" s="259">
        <v>45291</v>
      </c>
      <c r="N27" s="239" t="s">
        <v>116</v>
      </c>
      <c r="O27" s="260" t="s">
        <v>136</v>
      </c>
      <c r="P27" s="233"/>
      <c r="Q27" s="233"/>
      <c r="R27" s="233"/>
      <c r="S27" s="233"/>
      <c r="T27" s="233"/>
      <c r="U27" s="233"/>
      <c r="V27" s="233"/>
      <c r="W27" s="233"/>
      <c r="X27" s="233"/>
      <c r="Y27" s="233"/>
      <c r="Z27" s="233"/>
      <c r="AA27" s="233"/>
      <c r="AB27" s="191"/>
      <c r="AC27" s="191"/>
      <c r="AD27" s="191"/>
      <c r="AE27" s="191"/>
      <c r="AF27" s="191"/>
      <c r="AG27" s="191"/>
      <c r="AH27" s="191"/>
      <c r="AI27" s="191"/>
      <c r="AJ27" s="191"/>
      <c r="AK27" s="191"/>
      <c r="AL27" s="191"/>
      <c r="AM27" s="191"/>
      <c r="AN27" s="192"/>
      <c r="AO27" s="195"/>
      <c r="AP27" s="195"/>
      <c r="AQ27" s="193"/>
      <c r="AR27" s="193"/>
      <c r="AS27" s="193"/>
      <c r="AT27" s="193"/>
      <c r="AU27" s="193"/>
      <c r="AV27" s="193"/>
      <c r="AW27" s="193"/>
      <c r="AX27" s="193"/>
      <c r="AY27" s="193"/>
      <c r="AZ27" s="193"/>
      <c r="BA27" s="193"/>
      <c r="BB27" s="193"/>
      <c r="BC27" s="196"/>
      <c r="BD27" s="196"/>
      <c r="BE27" s="196"/>
      <c r="BF27" s="391"/>
      <c r="BG27" s="381"/>
      <c r="BH27" s="212"/>
      <c r="BI27" s="211"/>
      <c r="BJ27" s="211"/>
      <c r="BK27" s="212"/>
      <c r="BL27" s="215"/>
      <c r="BM27" s="210"/>
      <c r="BN27" s="211"/>
      <c r="BO27" s="212"/>
      <c r="BP27" s="212"/>
      <c r="BQ27" s="212"/>
      <c r="BR27" s="215"/>
      <c r="BS27" s="211"/>
      <c r="BT27" s="218"/>
      <c r="BU27" s="225"/>
      <c r="BV27" s="228"/>
    </row>
    <row r="28" spans="1:74" ht="75" customHeight="1" x14ac:dyDescent="0.3">
      <c r="A28" s="205"/>
      <c r="B28" s="276" t="s">
        <v>126</v>
      </c>
      <c r="C28" s="248" t="s">
        <v>75</v>
      </c>
      <c r="D28" s="265" t="s">
        <v>137</v>
      </c>
      <c r="E28" s="254" t="s">
        <v>138</v>
      </c>
      <c r="F28" s="264" t="s">
        <v>139</v>
      </c>
      <c r="G28" s="254" t="s">
        <v>140</v>
      </c>
      <c r="H28" s="240">
        <v>0.06</v>
      </c>
      <c r="I28" s="239" t="s">
        <v>60</v>
      </c>
      <c r="J28" s="239" t="s">
        <v>61</v>
      </c>
      <c r="K28" s="252"/>
      <c r="L28" s="266">
        <v>44958</v>
      </c>
      <c r="M28" s="266">
        <v>45291</v>
      </c>
      <c r="N28" s="239" t="s">
        <v>116</v>
      </c>
      <c r="O28" s="239" t="s">
        <v>141</v>
      </c>
      <c r="P28" s="233"/>
      <c r="Q28" s="233"/>
      <c r="R28" s="233"/>
      <c r="S28" s="233"/>
      <c r="T28" s="233"/>
      <c r="U28" s="233"/>
      <c r="V28" s="233"/>
      <c r="W28" s="233"/>
      <c r="X28" s="233"/>
      <c r="Y28" s="233"/>
      <c r="Z28" s="233"/>
      <c r="AA28" s="233"/>
      <c r="AB28" s="191"/>
      <c r="AC28" s="191"/>
      <c r="AD28" s="191"/>
      <c r="AE28" s="191"/>
      <c r="AF28" s="191"/>
      <c r="AG28" s="191"/>
      <c r="AH28" s="191"/>
      <c r="AI28" s="191"/>
      <c r="AJ28" s="191"/>
      <c r="AK28" s="191"/>
      <c r="AL28" s="191"/>
      <c r="AM28" s="191"/>
      <c r="AN28" s="192"/>
      <c r="AO28" s="195"/>
      <c r="AP28" s="195"/>
      <c r="AQ28" s="193"/>
      <c r="AR28" s="193"/>
      <c r="AS28" s="193"/>
      <c r="AT28" s="193"/>
      <c r="AU28" s="193"/>
      <c r="AV28" s="193"/>
      <c r="AW28" s="193"/>
      <c r="AX28" s="193"/>
      <c r="AY28" s="193"/>
      <c r="AZ28" s="193"/>
      <c r="BA28" s="193"/>
      <c r="BB28" s="193"/>
      <c r="BC28" s="196"/>
      <c r="BD28" s="196"/>
      <c r="BE28" s="196"/>
      <c r="BF28" s="391"/>
      <c r="BG28" s="381"/>
      <c r="BH28" s="212"/>
      <c r="BI28" s="211"/>
      <c r="BJ28" s="211"/>
      <c r="BK28" s="212"/>
      <c r="BL28" s="215"/>
      <c r="BM28" s="210"/>
      <c r="BN28" s="211"/>
      <c r="BO28" s="212"/>
      <c r="BP28" s="212"/>
      <c r="BQ28" s="212"/>
      <c r="BR28" s="215"/>
      <c r="BS28" s="211"/>
      <c r="BT28" s="218"/>
      <c r="BU28" s="225"/>
      <c r="BV28" s="228"/>
    </row>
    <row r="29" spans="1:74" ht="75" customHeight="1" x14ac:dyDescent="0.3">
      <c r="A29" s="205"/>
      <c r="B29" s="243" t="s">
        <v>126</v>
      </c>
      <c r="C29" s="244" t="s">
        <v>75</v>
      </c>
      <c r="D29" s="256" t="s">
        <v>142</v>
      </c>
      <c r="E29" s="256" t="s">
        <v>143</v>
      </c>
      <c r="F29" s="286" t="s">
        <v>144</v>
      </c>
      <c r="G29" s="256" t="s">
        <v>145</v>
      </c>
      <c r="H29" s="251">
        <v>7.0000000000000007E-2</v>
      </c>
      <c r="I29" s="239" t="s">
        <v>60</v>
      </c>
      <c r="J29" s="239" t="s">
        <v>61</v>
      </c>
      <c r="K29" s="252"/>
      <c r="L29" s="259">
        <v>44958</v>
      </c>
      <c r="M29" s="259">
        <v>45291</v>
      </c>
      <c r="N29" s="239" t="s">
        <v>116</v>
      </c>
      <c r="O29" s="254" t="s">
        <v>146</v>
      </c>
      <c r="P29" s="233"/>
      <c r="Q29" s="233"/>
      <c r="R29" s="233"/>
      <c r="S29" s="233"/>
      <c r="T29" s="233"/>
      <c r="U29" s="233"/>
      <c r="V29" s="233"/>
      <c r="W29" s="233"/>
      <c r="X29" s="233"/>
      <c r="Y29" s="233"/>
      <c r="Z29" s="233"/>
      <c r="AA29" s="233"/>
      <c r="AB29" s="191"/>
      <c r="AC29" s="191"/>
      <c r="AD29" s="191"/>
      <c r="AE29" s="191"/>
      <c r="AF29" s="191"/>
      <c r="AG29" s="191"/>
      <c r="AH29" s="191"/>
      <c r="AI29" s="191"/>
      <c r="AJ29" s="191"/>
      <c r="AK29" s="191"/>
      <c r="AL29" s="191"/>
      <c r="AM29" s="191"/>
      <c r="AN29" s="192"/>
      <c r="AO29" s="195"/>
      <c r="AP29" s="195"/>
      <c r="AQ29" s="193"/>
      <c r="AR29" s="193"/>
      <c r="AS29" s="193"/>
      <c r="AT29" s="193"/>
      <c r="AU29" s="193"/>
      <c r="AV29" s="193"/>
      <c r="AW29" s="193"/>
      <c r="AX29" s="193"/>
      <c r="AY29" s="193"/>
      <c r="AZ29" s="193"/>
      <c r="BA29" s="193"/>
      <c r="BB29" s="193"/>
      <c r="BC29" s="196"/>
      <c r="BD29" s="196"/>
      <c r="BE29" s="196"/>
      <c r="BF29" s="391"/>
      <c r="BG29" s="381"/>
      <c r="BH29" s="215"/>
      <c r="BI29" s="211"/>
      <c r="BJ29" s="210"/>
      <c r="BK29" s="211"/>
      <c r="BL29" s="215"/>
      <c r="BM29" s="210"/>
      <c r="BN29" s="211"/>
      <c r="BO29" s="212"/>
      <c r="BP29" s="212"/>
      <c r="BQ29" s="215"/>
      <c r="BR29" s="211"/>
      <c r="BS29" s="212"/>
      <c r="BT29" s="219"/>
      <c r="BU29" s="220"/>
      <c r="BV29" s="229"/>
    </row>
    <row r="30" spans="1:74" ht="91.5" customHeight="1" x14ac:dyDescent="0.3">
      <c r="A30" s="205"/>
      <c r="B30" s="245" t="s">
        <v>126</v>
      </c>
      <c r="C30" s="246" t="s">
        <v>75</v>
      </c>
      <c r="D30" s="285" t="s">
        <v>142</v>
      </c>
      <c r="E30" s="287" t="s">
        <v>147</v>
      </c>
      <c r="F30" s="263" t="s">
        <v>108</v>
      </c>
      <c r="G30" s="256"/>
      <c r="H30" s="267"/>
      <c r="I30" s="239" t="s">
        <v>60</v>
      </c>
      <c r="J30" s="239"/>
      <c r="K30" s="252"/>
      <c r="L30" s="268"/>
      <c r="M30" s="268"/>
      <c r="N30" s="239" t="s">
        <v>116</v>
      </c>
      <c r="O30" s="239"/>
      <c r="P30" s="233"/>
      <c r="Q30" s="233"/>
      <c r="R30" s="233"/>
      <c r="S30" s="233"/>
      <c r="T30" s="233"/>
      <c r="U30" s="233"/>
      <c r="V30" s="233"/>
      <c r="W30" s="233"/>
      <c r="X30" s="233"/>
      <c r="Y30" s="233"/>
      <c r="Z30" s="233"/>
      <c r="AA30" s="233"/>
      <c r="AB30" s="191"/>
      <c r="AC30" s="191"/>
      <c r="AD30" s="191"/>
      <c r="AE30" s="191"/>
      <c r="AF30" s="191"/>
      <c r="AG30" s="191"/>
      <c r="AH30" s="191"/>
      <c r="AI30" s="191"/>
      <c r="AJ30" s="191"/>
      <c r="AK30" s="191"/>
      <c r="AL30" s="191"/>
      <c r="AM30" s="191"/>
      <c r="AN30" s="192"/>
      <c r="AO30" s="195"/>
      <c r="AP30" s="195"/>
      <c r="AQ30" s="193"/>
      <c r="AR30" s="193"/>
      <c r="AS30" s="193"/>
      <c r="AT30" s="193"/>
      <c r="AU30" s="193"/>
      <c r="AV30" s="193"/>
      <c r="AW30" s="193"/>
      <c r="AX30" s="193"/>
      <c r="AY30" s="193"/>
      <c r="AZ30" s="193"/>
      <c r="BA30" s="193"/>
      <c r="BB30" s="193"/>
      <c r="BC30" s="196"/>
      <c r="BD30" s="196"/>
      <c r="BE30" s="196"/>
      <c r="BF30" s="392"/>
      <c r="BG30" s="382"/>
      <c r="BH30" s="216"/>
      <c r="BI30" s="209"/>
      <c r="BJ30" s="208"/>
      <c r="BK30" s="209"/>
      <c r="BL30" s="216"/>
      <c r="BM30" s="208"/>
      <c r="BN30" s="209"/>
      <c r="BO30" s="213"/>
      <c r="BP30" s="213"/>
      <c r="BQ30" s="216"/>
      <c r="BR30" s="209"/>
      <c r="BS30" s="213"/>
      <c r="BT30" s="218"/>
      <c r="BU30" s="226"/>
      <c r="BV30" s="228"/>
    </row>
    <row r="31" spans="1:74" ht="75" customHeight="1" x14ac:dyDescent="0.3">
      <c r="A31" s="230"/>
      <c r="B31" s="277" t="s">
        <v>74</v>
      </c>
      <c r="C31" s="278" t="s">
        <v>75</v>
      </c>
      <c r="D31" s="269" t="s">
        <v>148</v>
      </c>
      <c r="E31" s="255" t="s">
        <v>149</v>
      </c>
      <c r="F31" s="264" t="s">
        <v>150</v>
      </c>
      <c r="G31" s="254" t="s">
        <v>151</v>
      </c>
      <c r="H31" s="240">
        <v>0.06</v>
      </c>
      <c r="I31" s="239" t="s">
        <v>60</v>
      </c>
      <c r="J31" s="239" t="s">
        <v>107</v>
      </c>
      <c r="K31" s="252"/>
      <c r="L31" s="241">
        <v>44927</v>
      </c>
      <c r="M31" s="241">
        <v>45291</v>
      </c>
      <c r="N31" s="239" t="s">
        <v>152</v>
      </c>
      <c r="O31" s="239" t="s">
        <v>153</v>
      </c>
      <c r="P31" s="233"/>
      <c r="Q31" s="233"/>
      <c r="R31" s="233"/>
      <c r="S31" s="233"/>
      <c r="T31" s="233"/>
      <c r="U31" s="233"/>
      <c r="V31" s="233"/>
      <c r="W31" s="233"/>
      <c r="X31" s="233"/>
      <c r="Y31" s="233"/>
      <c r="Z31" s="233"/>
      <c r="AA31" s="233"/>
      <c r="AB31" s="191"/>
      <c r="AC31" s="191"/>
      <c r="AD31" s="191"/>
      <c r="AE31" s="191"/>
      <c r="AF31" s="191"/>
      <c r="AG31" s="191"/>
      <c r="AH31" s="191"/>
      <c r="AI31" s="191"/>
      <c r="AJ31" s="191"/>
      <c r="AK31" s="191"/>
      <c r="AL31" s="191"/>
      <c r="AM31" s="191"/>
      <c r="AN31" s="192"/>
      <c r="AO31" s="195"/>
      <c r="AP31" s="195"/>
      <c r="AQ31" s="193"/>
      <c r="AR31" s="193"/>
      <c r="AS31" s="193"/>
      <c r="AT31" s="193"/>
      <c r="AU31" s="193"/>
      <c r="AV31" s="193"/>
      <c r="AW31" s="193"/>
      <c r="AX31" s="193"/>
      <c r="AY31" s="193"/>
      <c r="AZ31" s="193"/>
      <c r="BA31" s="193"/>
      <c r="BB31" s="193"/>
      <c r="BC31" s="196"/>
      <c r="BD31" s="196"/>
      <c r="BE31" s="196"/>
      <c r="BF31" s="194"/>
      <c r="BG31" s="194"/>
      <c r="BH31" s="215"/>
      <c r="BI31" s="211"/>
      <c r="BJ31" s="210"/>
      <c r="BK31" s="211"/>
      <c r="BL31" s="215"/>
      <c r="BM31" s="210"/>
      <c r="BN31" s="211"/>
      <c r="BO31" s="212"/>
      <c r="BP31" s="212"/>
      <c r="BQ31" s="215"/>
      <c r="BR31" s="211"/>
      <c r="BS31" s="212"/>
      <c r="BT31" s="219"/>
      <c r="BU31" s="220"/>
      <c r="BV31" s="229"/>
    </row>
    <row r="32" spans="1:74" ht="39.75" customHeight="1" x14ac:dyDescent="0.3">
      <c r="A32" s="231"/>
      <c r="B32" s="235"/>
      <c r="C32" s="236"/>
      <c r="D32" s="236"/>
      <c r="E32" s="236"/>
      <c r="F32" s="237"/>
      <c r="G32" s="181"/>
      <c r="H32" s="234"/>
      <c r="I32" s="234"/>
      <c r="J32" s="234"/>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2"/>
      <c r="AO32" s="180"/>
      <c r="AP32" s="180"/>
      <c r="AQ32" s="181"/>
      <c r="AR32" s="181"/>
      <c r="AS32" s="181"/>
      <c r="AT32" s="181"/>
      <c r="AU32" s="181"/>
      <c r="AV32" s="181"/>
      <c r="AW32" s="181"/>
      <c r="AX32" s="181"/>
      <c r="AY32" s="181"/>
      <c r="AZ32" s="181"/>
      <c r="BA32" s="181"/>
      <c r="BB32" s="181"/>
      <c r="BC32" s="180"/>
      <c r="BD32" s="180"/>
      <c r="BE32" s="180"/>
      <c r="BF32" s="180"/>
      <c r="BG32" s="180"/>
      <c r="BH32" s="180"/>
      <c r="BI32" s="180"/>
      <c r="BJ32" s="180"/>
      <c r="BK32" s="180"/>
      <c r="BL32" s="180"/>
      <c r="BM32" s="180"/>
      <c r="BN32" s="180"/>
      <c r="BO32" s="180"/>
      <c r="BP32" s="180"/>
      <c r="BQ32" s="180"/>
      <c r="BR32" s="180"/>
      <c r="BS32" s="180"/>
      <c r="BT32" s="180">
        <f t="shared" ref="BT32" si="0">BH32+BI32+BJ32+BK32+BL32+BM32+BN32+BO32+BP32+BQ32+BR32+BS32</f>
        <v>0</v>
      </c>
      <c r="BU32" s="180" t="e">
        <f t="shared" ref="BU32:BU33" si="1">BT32/BF32</f>
        <v>#DIV/0!</v>
      </c>
      <c r="BV32" s="180"/>
    </row>
    <row r="33" spans="1:74" x14ac:dyDescent="0.3">
      <c r="A33" s="270"/>
      <c r="B33" s="378" t="s">
        <v>154</v>
      </c>
      <c r="C33" s="378"/>
      <c r="D33" s="378"/>
      <c r="E33" s="378"/>
      <c r="F33" s="378"/>
      <c r="G33" s="378"/>
      <c r="H33" s="271">
        <f>SUM(H32:H32)</f>
        <v>0</v>
      </c>
      <c r="I33" s="272"/>
      <c r="J33" s="272"/>
      <c r="K33" s="272"/>
      <c r="L33" s="272"/>
      <c r="M33" s="272"/>
      <c r="N33" s="273"/>
      <c r="O33" s="273"/>
      <c r="P33" s="273"/>
      <c r="Q33" s="273"/>
      <c r="R33" s="273"/>
      <c r="S33" s="273"/>
      <c r="T33" s="273"/>
      <c r="U33" s="273"/>
      <c r="V33" s="273"/>
      <c r="W33" s="273"/>
      <c r="X33" s="273"/>
      <c r="Y33" s="273"/>
      <c r="Z33" s="273"/>
      <c r="AA33" s="273"/>
      <c r="AB33" s="185"/>
      <c r="AC33" s="185"/>
      <c r="AD33" s="185"/>
      <c r="AE33" s="185"/>
      <c r="AF33" s="185"/>
      <c r="AG33" s="185"/>
      <c r="AH33" s="185"/>
      <c r="AI33" s="185"/>
      <c r="AJ33" s="185"/>
      <c r="AK33" s="185"/>
      <c r="AL33" s="185"/>
      <c r="AM33" s="185"/>
      <c r="AN33" s="185"/>
      <c r="AO33" s="185"/>
      <c r="AP33" s="185"/>
      <c r="AQ33" s="186"/>
      <c r="AR33" s="186"/>
      <c r="AS33" s="186"/>
      <c r="AT33" s="186"/>
      <c r="AU33" s="186"/>
      <c r="AV33" s="186"/>
      <c r="AW33" s="186"/>
      <c r="AX33" s="186"/>
      <c r="AY33" s="186"/>
      <c r="AZ33" s="186"/>
      <c r="BA33" s="186"/>
      <c r="BB33" s="186"/>
      <c r="BC33" s="187">
        <f>SUM(BC32:BC32)</f>
        <v>0</v>
      </c>
      <c r="BD33" s="187">
        <f>SUM(BD32:BD32)</f>
        <v>0</v>
      </c>
      <c r="BE33" s="185"/>
      <c r="BF33" s="188">
        <f>SUM(BF32:BF32)</f>
        <v>0</v>
      </c>
      <c r="BG33" s="185"/>
      <c r="BH33" s="189">
        <f t="shared" ref="BH33:BT33" si="2">SUM(BH32:BH32)</f>
        <v>0</v>
      </c>
      <c r="BI33" s="189">
        <f t="shared" si="2"/>
        <v>0</v>
      </c>
      <c r="BJ33" s="189">
        <f t="shared" si="2"/>
        <v>0</v>
      </c>
      <c r="BK33" s="189">
        <f t="shared" si="2"/>
        <v>0</v>
      </c>
      <c r="BL33" s="189">
        <f t="shared" si="2"/>
        <v>0</v>
      </c>
      <c r="BM33" s="189">
        <f t="shared" si="2"/>
        <v>0</v>
      </c>
      <c r="BN33" s="189">
        <f t="shared" si="2"/>
        <v>0</v>
      </c>
      <c r="BO33" s="189">
        <f t="shared" si="2"/>
        <v>0</v>
      </c>
      <c r="BP33" s="189">
        <f t="shared" si="2"/>
        <v>0</v>
      </c>
      <c r="BQ33" s="189">
        <f t="shared" si="2"/>
        <v>0</v>
      </c>
      <c r="BR33" s="189">
        <f t="shared" si="2"/>
        <v>0</v>
      </c>
      <c r="BS33" s="189">
        <f t="shared" si="2"/>
        <v>0</v>
      </c>
      <c r="BT33" s="189">
        <f t="shared" si="2"/>
        <v>0</v>
      </c>
      <c r="BU33" s="180" t="e">
        <f t="shared" si="1"/>
        <v>#DIV/0!</v>
      </c>
      <c r="BV33" s="185"/>
    </row>
    <row r="34" spans="1:74" x14ac:dyDescent="0.3">
      <c r="A34" s="270"/>
      <c r="B34" s="270"/>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row>
    <row r="35" spans="1:74" x14ac:dyDescent="0.3">
      <c r="A35" s="379" t="s">
        <v>155</v>
      </c>
      <c r="B35" s="380"/>
      <c r="C35" s="380"/>
      <c r="D35" s="380"/>
      <c r="E35" s="270"/>
      <c r="F35" s="270"/>
      <c r="G35" s="270"/>
      <c r="H35" s="270"/>
      <c r="I35" s="270"/>
      <c r="J35" s="270"/>
      <c r="K35" s="270"/>
      <c r="L35" s="270"/>
      <c r="M35" s="270"/>
      <c r="N35" s="270"/>
      <c r="O35" s="270"/>
      <c r="P35" s="270"/>
      <c r="Q35" s="270"/>
      <c r="R35" s="270"/>
      <c r="S35" s="270"/>
      <c r="T35" s="270"/>
      <c r="U35" s="270"/>
      <c r="V35" s="270"/>
      <c r="W35" s="270"/>
      <c r="X35" s="270"/>
      <c r="Y35" s="270"/>
      <c r="Z35" s="270"/>
      <c r="AA35" s="270"/>
    </row>
    <row r="36" spans="1:74" x14ac:dyDescent="0.3">
      <c r="A36" s="270"/>
      <c r="B36" s="270"/>
      <c r="C36" s="270"/>
      <c r="D36" s="270"/>
      <c r="E36" s="270"/>
      <c r="F36" s="270"/>
      <c r="G36" s="270"/>
      <c r="H36" s="270"/>
      <c r="I36" s="270"/>
      <c r="J36" s="270"/>
      <c r="K36" s="270"/>
      <c r="L36" s="270"/>
      <c r="M36" s="270"/>
      <c r="N36" s="270"/>
      <c r="O36" s="270"/>
      <c r="P36" s="270"/>
      <c r="Q36" s="270"/>
      <c r="R36" s="270"/>
      <c r="S36" s="270"/>
      <c r="T36" s="270"/>
      <c r="U36" s="270"/>
      <c r="V36" s="270"/>
      <c r="W36" s="270"/>
      <c r="X36" s="270"/>
      <c r="Y36" s="270"/>
      <c r="Z36" s="270"/>
      <c r="AA36" s="270"/>
    </row>
    <row r="37" spans="1:74" x14ac:dyDescent="0.3">
      <c r="A37" s="270"/>
      <c r="B37" s="270"/>
      <c r="C37" s="270"/>
      <c r="D37" s="270"/>
      <c r="E37" s="270"/>
      <c r="F37" s="270"/>
      <c r="G37" s="270"/>
      <c r="H37" s="270"/>
      <c r="I37" s="270"/>
      <c r="J37" s="270"/>
      <c r="K37" s="270"/>
      <c r="L37" s="270"/>
      <c r="M37" s="270"/>
      <c r="N37" s="270"/>
      <c r="O37" s="270"/>
      <c r="P37" s="270"/>
      <c r="Q37" s="270"/>
      <c r="R37" s="270"/>
      <c r="S37" s="270"/>
      <c r="T37" s="270"/>
      <c r="U37" s="270"/>
      <c r="V37" s="270"/>
      <c r="W37" s="270"/>
      <c r="X37" s="270"/>
      <c r="Y37" s="270"/>
      <c r="Z37" s="270"/>
      <c r="AA37" s="270"/>
    </row>
    <row r="38" spans="1:74" x14ac:dyDescent="0.3">
      <c r="A38" s="200"/>
      <c r="B38" s="200"/>
      <c r="C38" s="200"/>
      <c r="D38" s="200"/>
      <c r="E38" s="270"/>
      <c r="F38" s="270"/>
      <c r="G38" s="270"/>
      <c r="H38" s="270"/>
      <c r="I38" s="270"/>
      <c r="J38" s="270"/>
      <c r="K38" s="270"/>
      <c r="L38" s="270"/>
      <c r="M38" s="270"/>
      <c r="N38" s="270"/>
      <c r="O38" s="270"/>
      <c r="P38" s="270"/>
      <c r="Q38" s="270"/>
      <c r="R38" s="270"/>
      <c r="S38" s="270"/>
      <c r="T38" s="270"/>
      <c r="U38" s="270"/>
      <c r="V38" s="270"/>
      <c r="W38" s="270"/>
      <c r="X38" s="270"/>
      <c r="Y38" s="270"/>
      <c r="Z38" s="270"/>
      <c r="AA38" s="270"/>
    </row>
    <row r="39" spans="1:74" x14ac:dyDescent="0.3">
      <c r="A39" s="200"/>
      <c r="B39" s="200"/>
      <c r="C39" s="200"/>
      <c r="D39" s="200"/>
      <c r="E39" s="270"/>
      <c r="F39" s="270"/>
      <c r="G39" s="270"/>
      <c r="H39" s="270"/>
      <c r="I39" s="270"/>
      <c r="J39" s="270"/>
      <c r="K39" s="270"/>
      <c r="L39" s="270"/>
      <c r="M39" s="270"/>
      <c r="N39" s="270"/>
      <c r="O39" s="270"/>
      <c r="P39" s="270"/>
      <c r="Q39" s="270"/>
      <c r="R39" s="270"/>
      <c r="S39" s="270"/>
      <c r="T39" s="270"/>
      <c r="U39" s="270"/>
      <c r="V39" s="270"/>
      <c r="W39" s="270"/>
      <c r="X39" s="270"/>
      <c r="Y39" s="270"/>
      <c r="Z39" s="270"/>
      <c r="AA39" s="270"/>
    </row>
    <row r="40" spans="1:74" x14ac:dyDescent="0.3">
      <c r="A40" s="200"/>
      <c r="B40" s="200"/>
      <c r="C40" s="200"/>
      <c r="D40" s="200"/>
      <c r="E40" s="270"/>
      <c r="F40" s="270"/>
      <c r="G40" s="270"/>
      <c r="H40" s="270"/>
      <c r="I40" s="270"/>
      <c r="J40" s="270"/>
      <c r="K40" s="270"/>
      <c r="L40" s="270"/>
      <c r="M40" s="270"/>
      <c r="N40" s="270"/>
      <c r="O40" s="270"/>
      <c r="P40" s="270"/>
      <c r="Q40" s="270"/>
      <c r="R40" s="270"/>
      <c r="S40" s="270"/>
      <c r="T40" s="270"/>
      <c r="U40" s="270"/>
      <c r="V40" s="270"/>
      <c r="W40" s="270"/>
      <c r="X40" s="270"/>
      <c r="Y40" s="270"/>
      <c r="Z40" s="270"/>
      <c r="AA40" s="270"/>
    </row>
    <row r="41" spans="1:74" x14ac:dyDescent="0.3">
      <c r="A41" s="200"/>
      <c r="B41" s="200"/>
      <c r="C41" s="200"/>
      <c r="D41" s="200"/>
      <c r="E41" s="270"/>
      <c r="F41" s="270"/>
      <c r="G41" s="270"/>
      <c r="H41" s="270"/>
      <c r="I41" s="270"/>
      <c r="J41" s="270"/>
      <c r="K41" s="270"/>
      <c r="L41" s="270"/>
      <c r="M41" s="270"/>
      <c r="N41" s="270"/>
      <c r="O41" s="270"/>
      <c r="P41" s="270"/>
      <c r="Q41" s="270"/>
      <c r="R41" s="270"/>
      <c r="S41" s="270"/>
      <c r="T41" s="270"/>
      <c r="U41" s="270"/>
      <c r="V41" s="270"/>
      <c r="W41" s="270"/>
      <c r="X41" s="270"/>
      <c r="Y41" s="270"/>
      <c r="Z41" s="270"/>
      <c r="AA41" s="270"/>
    </row>
    <row r="42" spans="1:74" x14ac:dyDescent="0.3">
      <c r="A42" s="200"/>
      <c r="B42" s="200"/>
      <c r="C42" s="200"/>
      <c r="D42" s="200"/>
      <c r="E42" s="270"/>
      <c r="F42" s="270"/>
      <c r="G42" s="270"/>
      <c r="H42" s="270"/>
      <c r="I42" s="270"/>
      <c r="J42" s="270"/>
      <c r="K42" s="270"/>
      <c r="L42" s="270"/>
      <c r="M42" s="270"/>
      <c r="N42" s="270"/>
      <c r="O42" s="270"/>
      <c r="P42" s="270"/>
      <c r="Q42" s="270"/>
      <c r="R42" s="270"/>
      <c r="S42" s="270"/>
      <c r="T42" s="270"/>
      <c r="U42" s="270"/>
      <c r="V42" s="270"/>
      <c r="W42" s="270"/>
      <c r="X42" s="270"/>
      <c r="Y42" s="270"/>
      <c r="Z42" s="270"/>
      <c r="AA42" s="270"/>
    </row>
    <row r="43" spans="1:74" x14ac:dyDescent="0.3">
      <c r="A43" s="190"/>
      <c r="B43" s="190"/>
      <c r="C43" s="190"/>
      <c r="D43" s="190"/>
    </row>
    <row r="44" spans="1:74" x14ac:dyDescent="0.3">
      <c r="A44" s="190"/>
      <c r="B44" s="190"/>
      <c r="C44" s="190"/>
      <c r="D44" s="190"/>
    </row>
    <row r="45" spans="1:74" x14ac:dyDescent="0.3">
      <c r="A45" s="190"/>
      <c r="B45" s="190"/>
      <c r="C45" s="190"/>
      <c r="D45" s="190"/>
    </row>
    <row r="46" spans="1:74" x14ac:dyDescent="0.3">
      <c r="A46" s="190"/>
      <c r="B46" s="190"/>
      <c r="C46" s="190"/>
      <c r="D46" s="190"/>
    </row>
    <row r="47" spans="1:74" x14ac:dyDescent="0.3">
      <c r="A47" s="190"/>
      <c r="B47" s="190"/>
      <c r="C47" s="190"/>
      <c r="D47" s="190"/>
    </row>
    <row r="48" spans="1:74" x14ac:dyDescent="0.3">
      <c r="A48" s="190"/>
      <c r="B48" s="190"/>
      <c r="C48" s="190"/>
      <c r="D48" s="190"/>
    </row>
    <row r="49" spans="1:4" x14ac:dyDescent="0.3">
      <c r="A49" s="190"/>
      <c r="B49" s="190"/>
      <c r="C49" s="190"/>
      <c r="D49" s="190"/>
    </row>
    <row r="50" spans="1:4" x14ac:dyDescent="0.3">
      <c r="A50" s="190"/>
      <c r="B50" s="190"/>
      <c r="C50" s="190"/>
      <c r="D50" s="190"/>
    </row>
  </sheetData>
  <mergeCells count="45">
    <mergeCell ref="B33:G33"/>
    <mergeCell ref="A35:D35"/>
    <mergeCell ref="BF10:BF11"/>
    <mergeCell ref="BG10:BG11"/>
    <mergeCell ref="AB10:AN10"/>
    <mergeCell ref="AO10:AO11"/>
    <mergeCell ref="AP10:AP11"/>
    <mergeCell ref="AQ10:BB10"/>
    <mergeCell ref="F10:AA10"/>
    <mergeCell ref="BF22:BF30"/>
    <mergeCell ref="BG22:BG30"/>
    <mergeCell ref="BF17:BF21"/>
    <mergeCell ref="BG17:BG21"/>
    <mergeCell ref="BF12:BF16"/>
    <mergeCell ref="BG12:BG16"/>
    <mergeCell ref="A7:BE7"/>
    <mergeCell ref="A10:A11"/>
    <mergeCell ref="B10:B11"/>
    <mergeCell ref="C10:C11"/>
    <mergeCell ref="D10:D11"/>
    <mergeCell ref="E10:E11"/>
    <mergeCell ref="A8:BV8"/>
    <mergeCell ref="BF9:BV9"/>
    <mergeCell ref="A9:BE9"/>
    <mergeCell ref="BC10:BC11"/>
    <mergeCell ref="BD10:BD11"/>
    <mergeCell ref="BE10:BE11"/>
    <mergeCell ref="BH10:BS10"/>
    <mergeCell ref="BT10:BT11"/>
    <mergeCell ref="BU10:BU11"/>
    <mergeCell ref="BV10:BV11"/>
    <mergeCell ref="BO1:BV3"/>
    <mergeCell ref="E2:BN2"/>
    <mergeCell ref="E1:BN1"/>
    <mergeCell ref="A4:BE4"/>
    <mergeCell ref="A5:D5"/>
    <mergeCell ref="E5:K5"/>
    <mergeCell ref="L5:BV6"/>
    <mergeCell ref="A6:D6"/>
    <mergeCell ref="E6:K6"/>
    <mergeCell ref="A1:D3"/>
    <mergeCell ref="E3:M3"/>
    <mergeCell ref="AB3:AM3"/>
    <mergeCell ref="AN3:AS3"/>
    <mergeCell ref="AT3:BN3"/>
  </mergeCells>
  <dataValidations count="3">
    <dataValidation type="list" allowBlank="1" showInputMessage="1" showErrorMessage="1" sqref="I28" xr:uid="{00000000-0002-0000-0000-000000000000}">
      <formula1>$B$55:$B$57</formula1>
    </dataValidation>
    <dataValidation type="list" allowBlank="1" showInputMessage="1" showErrorMessage="1" sqref="I29:I31 I12:I27" xr:uid="{00000000-0002-0000-0000-000001000000}">
      <formula1>$B$56:$B$58</formula1>
    </dataValidation>
    <dataValidation type="list" allowBlank="1" showInputMessage="1" showErrorMessage="1" sqref="J12:J32 I32" xr:uid="{00000000-0002-0000-0000-000002000000}">
      <formula1>#REF!</formula1>
    </dataValidation>
  </dataValidations>
  <pageMargins left="0.70866141732283472" right="0.70866141732283472" top="0.74803149606299213" bottom="0.74803149606299213" header="0.31496062992125984" footer="0.31496062992125984"/>
  <pageSetup paperSize="9" scale="40" fitToWidth="0" fitToHeight="0" orientation="landscape" r:id="rId1"/>
  <headerFooter>
    <oddFooter>&amp;C&amp;"Arial,Normal"&amp;9FM-PS-DE-03.V4
Publicado: 13-09-2023&amp;R&amp;G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CB42"/>
  <sheetViews>
    <sheetView showGridLines="0" tabSelected="1" zoomScale="70" zoomScaleNormal="70" zoomScaleSheetLayoutView="40" workbookViewId="0">
      <selection activeCell="G34" sqref="G34"/>
    </sheetView>
  </sheetViews>
  <sheetFormatPr baseColWidth="10" defaultColWidth="11.42578125" defaultRowHeight="16.5" x14ac:dyDescent="0.3"/>
  <cols>
    <col min="1" max="1" width="3.7109375" style="183" customWidth="1"/>
    <col min="2" max="2" width="17.5703125" style="183" customWidth="1"/>
    <col min="3" max="3" width="26.140625" style="183" customWidth="1"/>
    <col min="4" max="4" width="19.42578125" style="183" customWidth="1"/>
    <col min="5" max="5" width="25.140625" style="183" customWidth="1"/>
    <col min="6" max="6" width="45.28515625" style="183" customWidth="1"/>
    <col min="7" max="7" width="19.7109375" style="183" customWidth="1"/>
    <col min="8" max="8" width="11" style="183" customWidth="1"/>
    <col min="9" max="9" width="10.42578125" style="183" customWidth="1"/>
    <col min="10" max="10" width="10" style="183" customWidth="1"/>
    <col min="11" max="11" width="13.85546875" style="183" customWidth="1"/>
    <col min="12" max="12" width="14.28515625" style="183" customWidth="1"/>
    <col min="13" max="13" width="18.140625" style="183" customWidth="1"/>
    <col min="14" max="14" width="14.140625" style="183" customWidth="1"/>
    <col min="15" max="15" width="20.140625" style="183" customWidth="1"/>
    <col min="16" max="16" width="10.85546875" style="183" customWidth="1"/>
    <col min="17" max="17" width="8.7109375" style="183" customWidth="1"/>
    <col min="18" max="18" width="11" style="183" customWidth="1"/>
    <col min="19" max="20" width="8.7109375" style="183" customWidth="1"/>
    <col min="21" max="21" width="12" style="183" customWidth="1"/>
    <col min="22" max="23" width="8.7109375" style="183" customWidth="1"/>
    <col min="24" max="24" width="11.7109375" style="183" customWidth="1"/>
    <col min="25" max="26" width="8.7109375" style="183" customWidth="1"/>
    <col min="27" max="27" width="11.85546875" style="183" customWidth="1"/>
    <col min="28" max="28" width="13.42578125" style="183" customWidth="1"/>
    <col min="29" max="40" width="6.28515625" style="183" hidden="1" customWidth="1"/>
    <col min="41" max="41" width="11.42578125" style="183" hidden="1" customWidth="1"/>
    <col min="42" max="42" width="24" style="183" hidden="1" customWidth="1"/>
    <col min="43" max="43" width="13.85546875" style="183" hidden="1" customWidth="1"/>
    <col min="44" max="44" width="6.28515625" style="183" hidden="1" customWidth="1"/>
    <col min="45" max="45" width="8.42578125" style="183" hidden="1" customWidth="1"/>
    <col min="46" max="46" width="7.140625" style="183" hidden="1" customWidth="1"/>
    <col min="47" max="47" width="7.85546875" style="183" hidden="1" customWidth="1"/>
    <col min="48" max="48" width="7.7109375" style="183" hidden="1" customWidth="1"/>
    <col min="49" max="49" width="7" style="183" hidden="1" customWidth="1"/>
    <col min="50" max="55" width="6.28515625" style="183" hidden="1" customWidth="1"/>
    <col min="56" max="56" width="15.7109375" style="183" hidden="1" customWidth="1"/>
    <col min="57" max="57" width="17.85546875" style="183" hidden="1" customWidth="1"/>
    <col min="58" max="58" width="15.42578125" style="183" hidden="1" customWidth="1"/>
    <col min="59" max="59" width="18" style="183" hidden="1" customWidth="1"/>
    <col min="60" max="60" width="15.42578125" style="183" hidden="1" customWidth="1"/>
    <col min="61" max="61" width="19" style="183" customWidth="1"/>
    <col min="62" max="63" width="16.7109375" style="183" customWidth="1"/>
    <col min="64" max="64" width="15.42578125" style="183" customWidth="1"/>
    <col min="65" max="76" width="11.42578125" style="183" hidden="1" customWidth="1"/>
    <col min="77" max="77" width="15.28515625" style="183" hidden="1" customWidth="1"/>
    <col min="78" max="78" width="9.42578125" style="183" hidden="1" customWidth="1"/>
    <col min="79" max="79" width="13.42578125" style="183" hidden="1" customWidth="1"/>
    <col min="80" max="16384" width="11.42578125" style="183"/>
  </cols>
  <sheetData>
    <row r="1" spans="1:80" ht="36.75" customHeight="1" x14ac:dyDescent="0.3">
      <c r="A1" s="349"/>
      <c r="B1" s="349"/>
      <c r="C1" s="349"/>
      <c r="D1" s="349"/>
      <c r="E1" s="335" t="s">
        <v>0</v>
      </c>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c r="AO1" s="336"/>
      <c r="AP1" s="336"/>
      <c r="AQ1" s="336"/>
      <c r="AR1" s="336"/>
      <c r="AS1" s="336"/>
      <c r="AT1" s="336"/>
      <c r="AU1" s="336"/>
      <c r="AV1" s="336"/>
      <c r="AW1" s="336"/>
      <c r="AX1" s="336"/>
      <c r="AY1" s="336"/>
      <c r="AZ1" s="336"/>
      <c r="BA1" s="336"/>
      <c r="BB1" s="336"/>
      <c r="BC1" s="336"/>
      <c r="BD1" s="336"/>
      <c r="BE1" s="336"/>
      <c r="BF1" s="336"/>
      <c r="BG1" s="336"/>
      <c r="BH1" s="336"/>
      <c r="BI1" s="336"/>
      <c r="BJ1" s="336"/>
      <c r="BK1" s="336"/>
      <c r="BL1" s="336"/>
      <c r="BM1" s="336"/>
      <c r="BN1" s="336"/>
      <c r="BO1" s="336"/>
      <c r="BP1" s="336"/>
      <c r="BQ1" s="336"/>
      <c r="BR1" s="336"/>
      <c r="BS1" s="337"/>
      <c r="BT1" s="332"/>
      <c r="BU1" s="332"/>
      <c r="BV1" s="332"/>
      <c r="BW1" s="332"/>
      <c r="BX1" s="332"/>
      <c r="BY1" s="332"/>
      <c r="BZ1" s="332"/>
      <c r="CA1" s="332"/>
    </row>
    <row r="2" spans="1:80" ht="24" customHeight="1" x14ac:dyDescent="0.3">
      <c r="A2" s="349"/>
      <c r="B2" s="349"/>
      <c r="C2" s="349"/>
      <c r="D2" s="349"/>
      <c r="E2" s="335" t="s">
        <v>1</v>
      </c>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c r="AT2" s="336"/>
      <c r="AU2" s="336"/>
      <c r="AV2" s="336"/>
      <c r="AW2" s="336"/>
      <c r="AX2" s="336"/>
      <c r="AY2" s="336"/>
      <c r="AZ2" s="336"/>
      <c r="BA2" s="336"/>
      <c r="BB2" s="336"/>
      <c r="BC2" s="336"/>
      <c r="BD2" s="336"/>
      <c r="BE2" s="336"/>
      <c r="BF2" s="336"/>
      <c r="BG2" s="336"/>
      <c r="BH2" s="336"/>
      <c r="BI2" s="336"/>
      <c r="BJ2" s="336"/>
      <c r="BK2" s="336"/>
      <c r="BL2" s="336"/>
      <c r="BM2" s="336"/>
      <c r="BN2" s="336"/>
      <c r="BO2" s="336"/>
      <c r="BP2" s="336"/>
      <c r="BQ2" s="336"/>
      <c r="BR2" s="336"/>
      <c r="BS2" s="337"/>
      <c r="BT2" s="333"/>
      <c r="BU2" s="333"/>
      <c r="BV2" s="333"/>
      <c r="BW2" s="333"/>
      <c r="BX2" s="333"/>
      <c r="BY2" s="333"/>
      <c r="BZ2" s="333"/>
      <c r="CA2" s="333"/>
    </row>
    <row r="3" spans="1:80" ht="20.25" customHeight="1" thickBot="1" x14ac:dyDescent="0.35">
      <c r="A3" s="350"/>
      <c r="B3" s="350"/>
      <c r="C3" s="350"/>
      <c r="D3" s="350"/>
      <c r="E3" s="351" t="s">
        <v>2</v>
      </c>
      <c r="F3" s="352"/>
      <c r="G3" s="352"/>
      <c r="H3" s="352"/>
      <c r="I3" s="352"/>
      <c r="J3" s="352"/>
      <c r="K3" s="352"/>
      <c r="L3" s="352"/>
      <c r="M3" s="353"/>
      <c r="N3" s="197"/>
      <c r="O3" s="197"/>
      <c r="P3" s="197"/>
      <c r="Q3" s="197"/>
      <c r="R3" s="197"/>
      <c r="S3" s="197"/>
      <c r="T3" s="197"/>
      <c r="U3" s="197"/>
      <c r="V3" s="197"/>
      <c r="W3" s="197"/>
      <c r="X3" s="197"/>
      <c r="Y3" s="197"/>
      <c r="Z3" s="197"/>
      <c r="AA3" s="197"/>
      <c r="AB3" s="197"/>
      <c r="AC3" s="354" t="s">
        <v>3</v>
      </c>
      <c r="AD3" s="355"/>
      <c r="AE3" s="355"/>
      <c r="AF3" s="355"/>
      <c r="AG3" s="355"/>
      <c r="AH3" s="355"/>
      <c r="AI3" s="355"/>
      <c r="AJ3" s="355"/>
      <c r="AK3" s="355"/>
      <c r="AL3" s="355"/>
      <c r="AM3" s="355"/>
      <c r="AN3" s="356"/>
      <c r="AO3" s="354" t="s">
        <v>156</v>
      </c>
      <c r="AP3" s="355"/>
      <c r="AQ3" s="355"/>
      <c r="AR3" s="355"/>
      <c r="AS3" s="355"/>
      <c r="AT3" s="355"/>
      <c r="AU3" s="354" t="s">
        <v>157</v>
      </c>
      <c r="AV3" s="355"/>
      <c r="AW3" s="355"/>
      <c r="AX3" s="355"/>
      <c r="AY3" s="355"/>
      <c r="AZ3" s="355"/>
      <c r="BA3" s="355"/>
      <c r="BB3" s="355"/>
      <c r="BC3" s="355"/>
      <c r="BD3" s="355"/>
      <c r="BE3" s="355"/>
      <c r="BF3" s="355"/>
      <c r="BG3" s="355"/>
      <c r="BH3" s="355"/>
      <c r="BI3" s="355"/>
      <c r="BJ3" s="355"/>
      <c r="BK3" s="355"/>
      <c r="BL3" s="355"/>
      <c r="BM3" s="355"/>
      <c r="BN3" s="355"/>
      <c r="BO3" s="355"/>
      <c r="BP3" s="355"/>
      <c r="BQ3" s="355"/>
      <c r="BR3" s="355"/>
      <c r="BS3" s="356"/>
      <c r="BT3" s="334"/>
      <c r="BU3" s="334"/>
      <c r="BV3" s="334"/>
      <c r="BW3" s="334"/>
      <c r="BX3" s="334"/>
      <c r="BY3" s="334"/>
      <c r="BZ3" s="334"/>
      <c r="CA3" s="334"/>
    </row>
    <row r="4" spans="1:80" ht="20.25" customHeight="1" thickTop="1" x14ac:dyDescent="0.3">
      <c r="A4" s="338"/>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8"/>
      <c r="AQ4" s="338"/>
      <c r="AR4" s="338"/>
      <c r="AS4" s="338"/>
      <c r="AT4" s="338"/>
      <c r="AU4" s="338"/>
      <c r="AV4" s="338"/>
      <c r="AW4" s="338"/>
      <c r="AX4" s="338"/>
      <c r="AY4" s="338"/>
      <c r="AZ4" s="338"/>
      <c r="BA4" s="338"/>
      <c r="BB4" s="338"/>
      <c r="BC4" s="338"/>
      <c r="BD4" s="338"/>
      <c r="BE4" s="338"/>
      <c r="BF4" s="338"/>
      <c r="BG4" s="184"/>
      <c r="BH4" s="184"/>
      <c r="BI4" s="184"/>
      <c r="BJ4" s="184"/>
      <c r="BK4" s="184"/>
      <c r="BL4" s="184"/>
    </row>
    <row r="5" spans="1:80" ht="37.5" customHeight="1" x14ac:dyDescent="0.3">
      <c r="A5" s="339" t="s">
        <v>6</v>
      </c>
      <c r="B5" s="339"/>
      <c r="C5" s="339"/>
      <c r="D5" s="339"/>
      <c r="E5" s="340" t="s">
        <v>158</v>
      </c>
      <c r="F5" s="340"/>
      <c r="G5" s="340"/>
      <c r="H5" s="340"/>
      <c r="I5" s="340"/>
      <c r="J5" s="340"/>
      <c r="K5" s="340"/>
      <c r="L5" s="341"/>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c r="AT5" s="342"/>
      <c r="AU5" s="342"/>
      <c r="AV5" s="342"/>
      <c r="AW5" s="342"/>
      <c r="AX5" s="342"/>
      <c r="AY5" s="342"/>
      <c r="AZ5" s="342"/>
      <c r="BA5" s="342"/>
      <c r="BB5" s="342"/>
      <c r="BC5" s="342"/>
      <c r="BD5" s="342"/>
      <c r="BE5" s="342"/>
      <c r="BF5" s="342"/>
      <c r="BG5" s="342"/>
      <c r="BH5" s="342"/>
      <c r="BI5" s="342"/>
      <c r="BJ5" s="342"/>
      <c r="BK5" s="342"/>
      <c r="BL5" s="342"/>
      <c r="BM5" s="342"/>
      <c r="BN5" s="342"/>
      <c r="BO5" s="342"/>
      <c r="BP5" s="342"/>
      <c r="BQ5" s="342"/>
      <c r="BR5" s="342"/>
      <c r="BS5" s="342"/>
      <c r="BT5" s="342"/>
      <c r="BU5" s="342"/>
      <c r="BV5" s="342"/>
      <c r="BW5" s="342"/>
      <c r="BX5" s="342"/>
      <c r="BY5" s="342"/>
      <c r="BZ5" s="342"/>
      <c r="CA5" s="342"/>
    </row>
    <row r="6" spans="1:80" ht="33.75" customHeight="1" x14ac:dyDescent="0.3">
      <c r="A6" s="343" t="s">
        <v>8</v>
      </c>
      <c r="B6" s="344"/>
      <c r="C6" s="344"/>
      <c r="D6" s="345"/>
      <c r="E6" s="346">
        <v>2024</v>
      </c>
      <c r="F6" s="347"/>
      <c r="G6" s="347"/>
      <c r="H6" s="347"/>
      <c r="I6" s="347"/>
      <c r="J6" s="347"/>
      <c r="K6" s="348"/>
      <c r="L6" s="341"/>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c r="AO6" s="342"/>
      <c r="AP6" s="342"/>
      <c r="AQ6" s="342"/>
      <c r="AR6" s="342"/>
      <c r="AS6" s="342"/>
      <c r="AT6" s="342"/>
      <c r="AU6" s="342"/>
      <c r="AV6" s="342"/>
      <c r="AW6" s="342"/>
      <c r="AX6" s="342"/>
      <c r="AY6" s="342"/>
      <c r="AZ6" s="342"/>
      <c r="BA6" s="342"/>
      <c r="BB6" s="342"/>
      <c r="BC6" s="342"/>
      <c r="BD6" s="342"/>
      <c r="BE6" s="342"/>
      <c r="BF6" s="342"/>
      <c r="BG6" s="342"/>
      <c r="BH6" s="342"/>
      <c r="BI6" s="342"/>
      <c r="BJ6" s="342"/>
      <c r="BK6" s="342"/>
      <c r="BL6" s="342"/>
      <c r="BM6" s="342"/>
      <c r="BN6" s="342"/>
      <c r="BO6" s="342"/>
      <c r="BP6" s="342"/>
      <c r="BQ6" s="342"/>
      <c r="BR6" s="342"/>
      <c r="BS6" s="342"/>
      <c r="BT6" s="342"/>
      <c r="BU6" s="342"/>
      <c r="BV6" s="342"/>
      <c r="BW6" s="342"/>
      <c r="BX6" s="342"/>
      <c r="BY6" s="342"/>
      <c r="BZ6" s="342"/>
      <c r="CA6" s="342"/>
    </row>
    <row r="7" spans="1:80" ht="15" customHeight="1" x14ac:dyDescent="0.3">
      <c r="A7" s="338"/>
      <c r="B7" s="338"/>
      <c r="C7" s="338"/>
      <c r="D7" s="338"/>
      <c r="E7" s="338"/>
      <c r="F7" s="338"/>
      <c r="G7" s="338"/>
      <c r="H7" s="338"/>
      <c r="I7" s="338"/>
      <c r="J7" s="338"/>
      <c r="K7" s="338"/>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57"/>
      <c r="AM7" s="357"/>
      <c r="AN7" s="357"/>
      <c r="AO7" s="357"/>
      <c r="AP7" s="357"/>
      <c r="AQ7" s="357"/>
      <c r="AR7" s="357"/>
      <c r="AS7" s="357"/>
      <c r="AT7" s="357"/>
      <c r="AU7" s="357"/>
      <c r="AV7" s="357"/>
      <c r="AW7" s="357"/>
      <c r="AX7" s="357"/>
      <c r="AY7" s="357"/>
      <c r="AZ7" s="357"/>
      <c r="BA7" s="357"/>
      <c r="BB7" s="357"/>
      <c r="BC7" s="357"/>
      <c r="BD7" s="357"/>
      <c r="BE7" s="357"/>
      <c r="BF7" s="357"/>
      <c r="BG7" s="184"/>
      <c r="BH7" s="184"/>
      <c r="BI7" s="184"/>
      <c r="BJ7" s="184"/>
      <c r="BK7" s="184"/>
      <c r="BL7" s="184"/>
    </row>
    <row r="8" spans="1:80" ht="40.5" customHeight="1" x14ac:dyDescent="0.3">
      <c r="A8" s="362" t="s">
        <v>9</v>
      </c>
      <c r="B8" s="363"/>
      <c r="C8" s="363"/>
      <c r="D8" s="363"/>
      <c r="E8" s="363"/>
      <c r="F8" s="363"/>
      <c r="G8" s="363"/>
      <c r="H8" s="363"/>
      <c r="I8" s="363"/>
      <c r="J8" s="363"/>
      <c r="K8" s="363"/>
      <c r="L8" s="363"/>
      <c r="M8" s="363"/>
      <c r="N8" s="363"/>
      <c r="O8" s="363"/>
      <c r="P8" s="363"/>
      <c r="Q8" s="363"/>
      <c r="R8" s="363"/>
      <c r="S8" s="363"/>
      <c r="T8" s="363"/>
      <c r="U8" s="363"/>
      <c r="V8" s="363"/>
      <c r="W8" s="363"/>
      <c r="X8" s="363"/>
      <c r="Y8" s="363"/>
      <c r="Z8" s="363"/>
      <c r="AA8" s="363"/>
      <c r="AB8" s="363"/>
      <c r="AC8" s="363"/>
      <c r="AD8" s="363"/>
      <c r="AE8" s="363"/>
      <c r="AF8" s="363"/>
      <c r="AG8" s="363"/>
      <c r="AH8" s="363"/>
      <c r="AI8" s="363"/>
      <c r="AJ8" s="363"/>
      <c r="AK8" s="363"/>
      <c r="AL8" s="363"/>
      <c r="AM8" s="363"/>
      <c r="AN8" s="363"/>
      <c r="AO8" s="363"/>
      <c r="AP8" s="363"/>
      <c r="AQ8" s="363"/>
      <c r="AR8" s="363"/>
      <c r="AS8" s="363"/>
      <c r="AT8" s="363"/>
      <c r="AU8" s="363"/>
      <c r="AV8" s="363"/>
      <c r="AW8" s="363"/>
      <c r="AX8" s="363"/>
      <c r="AY8" s="363"/>
      <c r="AZ8" s="363"/>
      <c r="BA8" s="363"/>
      <c r="BB8" s="363"/>
      <c r="BC8" s="363"/>
      <c r="BD8" s="363"/>
      <c r="BE8" s="363"/>
      <c r="BF8" s="363"/>
      <c r="BG8" s="363"/>
      <c r="BH8" s="363"/>
      <c r="BI8" s="363"/>
      <c r="BJ8" s="363"/>
      <c r="BK8" s="363"/>
      <c r="BL8" s="363"/>
      <c r="BM8" s="363"/>
      <c r="BN8" s="363"/>
      <c r="BO8" s="363"/>
      <c r="BP8" s="363"/>
      <c r="BQ8" s="363"/>
      <c r="BR8" s="363"/>
      <c r="BS8" s="363"/>
      <c r="BT8" s="363"/>
      <c r="BU8" s="363"/>
      <c r="BV8" s="363"/>
      <c r="BW8" s="363"/>
      <c r="BX8" s="363"/>
      <c r="BY8" s="363"/>
      <c r="BZ8" s="363"/>
      <c r="CA8" s="364"/>
    </row>
    <row r="9" spans="1:80" ht="40.5" customHeight="1" x14ac:dyDescent="0.3">
      <c r="A9" s="367" t="s">
        <v>10</v>
      </c>
      <c r="B9" s="368"/>
      <c r="C9" s="368"/>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c r="AP9" s="368"/>
      <c r="AQ9" s="368"/>
      <c r="AR9" s="368"/>
      <c r="AS9" s="368"/>
      <c r="AT9" s="368"/>
      <c r="AU9" s="368"/>
      <c r="AV9" s="368"/>
      <c r="AW9" s="368"/>
      <c r="AX9" s="368"/>
      <c r="AY9" s="368"/>
      <c r="AZ9" s="368"/>
      <c r="BA9" s="368"/>
      <c r="BB9" s="368"/>
      <c r="BC9" s="368"/>
      <c r="BD9" s="368"/>
      <c r="BE9" s="368"/>
      <c r="BF9" s="369"/>
      <c r="BG9" s="325"/>
      <c r="BH9" s="325"/>
      <c r="BI9" s="365" t="s">
        <v>11</v>
      </c>
      <c r="BJ9" s="365"/>
      <c r="BK9" s="365"/>
      <c r="BL9" s="365"/>
      <c r="BM9" s="365"/>
      <c r="BN9" s="365"/>
      <c r="BO9" s="365"/>
      <c r="BP9" s="365"/>
      <c r="BQ9" s="365"/>
      <c r="BR9" s="365"/>
      <c r="BS9" s="365"/>
      <c r="BT9" s="365"/>
      <c r="BU9" s="365"/>
      <c r="BV9" s="365"/>
      <c r="BW9" s="365"/>
      <c r="BX9" s="365"/>
      <c r="BY9" s="365"/>
      <c r="BZ9" s="365"/>
      <c r="CA9" s="366"/>
    </row>
    <row r="10" spans="1:80" ht="28.5" customHeight="1" x14ac:dyDescent="0.3">
      <c r="A10" s="358" t="s">
        <v>12</v>
      </c>
      <c r="B10" s="399" t="s">
        <v>13</v>
      </c>
      <c r="C10" s="399" t="s">
        <v>14</v>
      </c>
      <c r="D10" s="399" t="s">
        <v>15</v>
      </c>
      <c r="E10" s="400" t="s">
        <v>16</v>
      </c>
      <c r="F10" s="387" t="s">
        <v>17</v>
      </c>
      <c r="G10" s="388"/>
      <c r="H10" s="388"/>
      <c r="I10" s="388"/>
      <c r="J10" s="388"/>
      <c r="K10" s="388"/>
      <c r="L10" s="388"/>
      <c r="M10" s="388"/>
      <c r="N10" s="388"/>
      <c r="O10" s="388"/>
      <c r="P10" s="388"/>
      <c r="Q10" s="388"/>
      <c r="R10" s="388"/>
      <c r="S10" s="388"/>
      <c r="T10" s="388"/>
      <c r="U10" s="388"/>
      <c r="V10" s="388"/>
      <c r="W10" s="388"/>
      <c r="X10" s="388"/>
      <c r="Y10" s="388"/>
      <c r="Z10" s="388"/>
      <c r="AA10" s="389"/>
      <c r="AB10" s="311"/>
      <c r="AC10" s="383" t="s">
        <v>18</v>
      </c>
      <c r="AD10" s="383"/>
      <c r="AE10" s="383"/>
      <c r="AF10" s="383"/>
      <c r="AG10" s="383"/>
      <c r="AH10" s="383"/>
      <c r="AI10" s="383"/>
      <c r="AJ10" s="383"/>
      <c r="AK10" s="383"/>
      <c r="AL10" s="383"/>
      <c r="AM10" s="383"/>
      <c r="AN10" s="383"/>
      <c r="AO10" s="383"/>
      <c r="AP10" s="384" t="s">
        <v>19</v>
      </c>
      <c r="AQ10" s="384" t="s">
        <v>20</v>
      </c>
      <c r="AR10" s="386" t="s">
        <v>21</v>
      </c>
      <c r="AS10" s="386"/>
      <c r="AT10" s="386"/>
      <c r="AU10" s="386"/>
      <c r="AV10" s="386"/>
      <c r="AW10" s="386"/>
      <c r="AX10" s="386"/>
      <c r="AY10" s="386"/>
      <c r="AZ10" s="386"/>
      <c r="BA10" s="386"/>
      <c r="BB10" s="386"/>
      <c r="BC10" s="386"/>
      <c r="BD10" s="370" t="s">
        <v>159</v>
      </c>
      <c r="BE10" s="370" t="s">
        <v>160</v>
      </c>
      <c r="BF10" s="370" t="s">
        <v>161</v>
      </c>
      <c r="BG10" s="370" t="s">
        <v>162</v>
      </c>
      <c r="BH10" s="370" t="s">
        <v>163</v>
      </c>
      <c r="BI10" s="381" t="s">
        <v>164</v>
      </c>
      <c r="BJ10" s="381" t="s">
        <v>165</v>
      </c>
      <c r="BK10" s="381" t="s">
        <v>166</v>
      </c>
      <c r="BL10" s="381" t="s">
        <v>167</v>
      </c>
      <c r="BM10" s="372" t="s">
        <v>168</v>
      </c>
      <c r="BN10" s="372"/>
      <c r="BO10" s="372"/>
      <c r="BP10" s="372"/>
      <c r="BQ10" s="372"/>
      <c r="BR10" s="372"/>
      <c r="BS10" s="372"/>
      <c r="BT10" s="372"/>
      <c r="BU10" s="372"/>
      <c r="BV10" s="372"/>
      <c r="BW10" s="372"/>
      <c r="BX10" s="373"/>
      <c r="BY10" s="374" t="s">
        <v>169</v>
      </c>
      <c r="BZ10" s="374" t="s">
        <v>170</v>
      </c>
      <c r="CA10" s="376" t="s">
        <v>171</v>
      </c>
    </row>
    <row r="11" spans="1:80" ht="33.950000000000003" customHeight="1" x14ac:dyDescent="0.3">
      <c r="A11" s="359"/>
      <c r="B11" s="400"/>
      <c r="C11" s="400"/>
      <c r="D11" s="400"/>
      <c r="E11" s="400"/>
      <c r="F11" s="297" t="s">
        <v>31</v>
      </c>
      <c r="G11" s="298" t="s">
        <v>32</v>
      </c>
      <c r="H11" s="233" t="s">
        <v>33</v>
      </c>
      <c r="I11" s="279" t="s">
        <v>34</v>
      </c>
      <c r="J11" s="279" t="s">
        <v>35</v>
      </c>
      <c r="K11" s="322" t="s">
        <v>36</v>
      </c>
      <c r="L11" s="279" t="s">
        <v>37</v>
      </c>
      <c r="M11" s="279" t="s">
        <v>38</v>
      </c>
      <c r="N11" s="279" t="s">
        <v>39</v>
      </c>
      <c r="O11" s="298" t="s">
        <v>40</v>
      </c>
      <c r="P11" s="204" t="s">
        <v>41</v>
      </c>
      <c r="Q11" s="204" t="s">
        <v>42</v>
      </c>
      <c r="R11" s="204" t="s">
        <v>43</v>
      </c>
      <c r="S11" s="204" t="s">
        <v>44</v>
      </c>
      <c r="T11" s="204" t="s">
        <v>45</v>
      </c>
      <c r="U11" s="204" t="s">
        <v>46</v>
      </c>
      <c r="V11" s="204" t="s">
        <v>47</v>
      </c>
      <c r="W11" s="204" t="s">
        <v>48</v>
      </c>
      <c r="X11" s="204" t="s">
        <v>49</v>
      </c>
      <c r="Y11" s="204" t="s">
        <v>50</v>
      </c>
      <c r="Z11" s="204" t="s">
        <v>51</v>
      </c>
      <c r="AA11" s="204" t="s">
        <v>52</v>
      </c>
      <c r="AB11" s="324" t="s">
        <v>172</v>
      </c>
      <c r="AC11" s="198" t="s">
        <v>41</v>
      </c>
      <c r="AD11" s="198" t="s">
        <v>42</v>
      </c>
      <c r="AE11" s="198" t="s">
        <v>43</v>
      </c>
      <c r="AF11" s="198" t="s">
        <v>44</v>
      </c>
      <c r="AG11" s="198" t="s">
        <v>45</v>
      </c>
      <c r="AH11" s="198" t="s">
        <v>46</v>
      </c>
      <c r="AI11" s="198" t="s">
        <v>47</v>
      </c>
      <c r="AJ11" s="198" t="s">
        <v>48</v>
      </c>
      <c r="AK11" s="198" t="s">
        <v>49</v>
      </c>
      <c r="AL11" s="198" t="s">
        <v>50</v>
      </c>
      <c r="AM11" s="198" t="s">
        <v>51</v>
      </c>
      <c r="AN11" s="198" t="s">
        <v>52</v>
      </c>
      <c r="AO11" s="232" t="s">
        <v>53</v>
      </c>
      <c r="AP11" s="385"/>
      <c r="AQ11" s="385"/>
      <c r="AR11" s="199" t="s">
        <v>41</v>
      </c>
      <c r="AS11" s="199" t="s">
        <v>42</v>
      </c>
      <c r="AT11" s="199" t="s">
        <v>43</v>
      </c>
      <c r="AU11" s="199" t="s">
        <v>44</v>
      </c>
      <c r="AV11" s="199" t="s">
        <v>45</v>
      </c>
      <c r="AW11" s="199" t="s">
        <v>46</v>
      </c>
      <c r="AX11" s="199" t="s">
        <v>47</v>
      </c>
      <c r="AY11" s="199" t="s">
        <v>48</v>
      </c>
      <c r="AZ11" s="199" t="s">
        <v>49</v>
      </c>
      <c r="BA11" s="199" t="s">
        <v>50</v>
      </c>
      <c r="BB11" s="199" t="s">
        <v>51</v>
      </c>
      <c r="BC11" s="199" t="s">
        <v>52</v>
      </c>
      <c r="BD11" s="371"/>
      <c r="BE11" s="371"/>
      <c r="BF11" s="371"/>
      <c r="BG11" s="371"/>
      <c r="BH11" s="371"/>
      <c r="BI11" s="382"/>
      <c r="BJ11" s="382"/>
      <c r="BK11" s="382"/>
      <c r="BL11" s="382"/>
      <c r="BM11" s="212" t="s">
        <v>41</v>
      </c>
      <c r="BN11" s="211" t="s">
        <v>42</v>
      </c>
      <c r="BO11" s="211" t="s">
        <v>43</v>
      </c>
      <c r="BP11" s="212" t="s">
        <v>44</v>
      </c>
      <c r="BQ11" s="210" t="s">
        <v>45</v>
      </c>
      <c r="BR11" s="210" t="s">
        <v>46</v>
      </c>
      <c r="BS11" s="211" t="s">
        <v>47</v>
      </c>
      <c r="BT11" s="212" t="s">
        <v>48</v>
      </c>
      <c r="BU11" s="212" t="s">
        <v>49</v>
      </c>
      <c r="BV11" s="212" t="s">
        <v>50</v>
      </c>
      <c r="BW11" s="215" t="s">
        <v>51</v>
      </c>
      <c r="BX11" s="211" t="s">
        <v>52</v>
      </c>
      <c r="BY11" s="375"/>
      <c r="BZ11" s="375"/>
      <c r="CA11" s="377"/>
    </row>
    <row r="12" spans="1:80" ht="144.75" customHeight="1" x14ac:dyDescent="0.3">
      <c r="A12" s="230"/>
      <c r="B12" s="401" t="s">
        <v>173</v>
      </c>
      <c r="C12" s="401" t="s">
        <v>174</v>
      </c>
      <c r="D12" s="401" t="s">
        <v>175</v>
      </c>
      <c r="E12" s="274" t="s">
        <v>57</v>
      </c>
      <c r="F12" s="290" t="s">
        <v>176</v>
      </c>
      <c r="G12" s="250" t="s">
        <v>177</v>
      </c>
      <c r="H12" s="251">
        <v>0.06</v>
      </c>
      <c r="I12" s="274" t="s">
        <v>60</v>
      </c>
      <c r="J12" s="274" t="s">
        <v>61</v>
      </c>
      <c r="K12" s="253">
        <v>45292</v>
      </c>
      <c r="L12" s="253">
        <v>45657</v>
      </c>
      <c r="M12" s="274" t="s">
        <v>62</v>
      </c>
      <c r="N12" s="274" t="s">
        <v>178</v>
      </c>
      <c r="O12" s="256" t="s">
        <v>495</v>
      </c>
      <c r="P12" s="303"/>
      <c r="Q12" s="303"/>
      <c r="R12" s="327" t="s">
        <v>506</v>
      </c>
      <c r="S12" s="303"/>
      <c r="T12" s="303"/>
      <c r="U12" s="327" t="s">
        <v>507</v>
      </c>
      <c r="V12" s="303"/>
      <c r="W12" s="303"/>
      <c r="X12" s="296" t="s">
        <v>508</v>
      </c>
      <c r="Y12" s="303"/>
      <c r="Z12" s="303"/>
      <c r="AA12" s="296" t="s">
        <v>509</v>
      </c>
      <c r="AB12" s="303">
        <v>19254</v>
      </c>
      <c r="AC12" s="291"/>
      <c r="AD12" s="291"/>
      <c r="AE12" s="291"/>
      <c r="AF12" s="291"/>
      <c r="AG12" s="291"/>
      <c r="AH12" s="291"/>
      <c r="AI12" s="291"/>
      <c r="AJ12" s="291"/>
      <c r="AK12" s="291"/>
      <c r="AL12" s="291"/>
      <c r="AM12" s="291"/>
      <c r="AN12" s="291"/>
      <c r="AO12" s="292"/>
      <c r="AP12" s="293"/>
      <c r="AQ12" s="293"/>
      <c r="AR12" s="294"/>
      <c r="AS12" s="294"/>
      <c r="AT12" s="294"/>
      <c r="AU12" s="294"/>
      <c r="AV12" s="294"/>
      <c r="AW12" s="294"/>
      <c r="AX12" s="294"/>
      <c r="AY12" s="294"/>
      <c r="AZ12" s="294"/>
      <c r="BA12" s="294"/>
      <c r="BB12" s="294"/>
      <c r="BC12" s="294"/>
      <c r="BD12" s="295"/>
      <c r="BE12" s="295"/>
      <c r="BF12" s="295"/>
      <c r="BG12" s="295"/>
      <c r="BH12" s="295"/>
      <c r="BI12" s="500">
        <f>2651536017/1000000</f>
        <v>2651.5360169999999</v>
      </c>
      <c r="BJ12" s="501"/>
      <c r="BK12" s="500">
        <f>2651536017/1000000</f>
        <v>2651.5360169999999</v>
      </c>
      <c r="BL12" s="502"/>
      <c r="BM12" s="214"/>
      <c r="BN12" s="207"/>
      <c r="BO12" s="207"/>
      <c r="BP12" s="214"/>
      <c r="BQ12" s="217"/>
      <c r="BR12" s="206"/>
      <c r="BS12" s="207"/>
      <c r="BT12" s="217"/>
      <c r="BU12" s="211"/>
      <c r="BV12" s="214"/>
      <c r="BW12" s="217"/>
      <c r="BX12" s="207"/>
      <c r="BY12" s="218"/>
      <c r="BZ12" s="221"/>
      <c r="CA12" s="227"/>
    </row>
    <row r="13" spans="1:80" ht="145.5" customHeight="1" x14ac:dyDescent="0.3">
      <c r="A13" s="230"/>
      <c r="B13" s="404"/>
      <c r="C13" s="404"/>
      <c r="D13" s="404"/>
      <c r="E13" s="256" t="s">
        <v>66</v>
      </c>
      <c r="F13" s="290" t="s">
        <v>176</v>
      </c>
      <c r="G13" s="250" t="s">
        <v>179</v>
      </c>
      <c r="H13" s="251">
        <v>0.06</v>
      </c>
      <c r="I13" s="274" t="s">
        <v>60</v>
      </c>
      <c r="J13" s="274" t="s">
        <v>61</v>
      </c>
      <c r="K13" s="253">
        <v>45292</v>
      </c>
      <c r="L13" s="253">
        <v>45657</v>
      </c>
      <c r="M13" s="274" t="s">
        <v>62</v>
      </c>
      <c r="N13" s="274" t="s">
        <v>178</v>
      </c>
      <c r="O13" s="256" t="s">
        <v>486</v>
      </c>
      <c r="P13" s="288"/>
      <c r="Q13" s="288"/>
      <c r="R13" s="327" t="s">
        <v>510</v>
      </c>
      <c r="S13" s="288"/>
      <c r="T13" s="288"/>
      <c r="U13" s="327" t="s">
        <v>511</v>
      </c>
      <c r="V13" s="288"/>
      <c r="W13" s="288"/>
      <c r="X13" s="296" t="s">
        <v>512</v>
      </c>
      <c r="Y13" s="288"/>
      <c r="Z13" s="288"/>
      <c r="AA13" s="296" t="s">
        <v>513</v>
      </c>
      <c r="AB13" s="303">
        <v>3266</v>
      </c>
      <c r="AC13" s="291"/>
      <c r="AD13" s="291"/>
      <c r="AE13" s="291"/>
      <c r="AF13" s="291"/>
      <c r="AG13" s="291"/>
      <c r="AH13" s="291"/>
      <c r="AI13" s="291"/>
      <c r="AJ13" s="291"/>
      <c r="AK13" s="291"/>
      <c r="AL13" s="291"/>
      <c r="AM13" s="291"/>
      <c r="AN13" s="291"/>
      <c r="AO13" s="292"/>
      <c r="AP13" s="293"/>
      <c r="AQ13" s="293"/>
      <c r="AR13" s="294"/>
      <c r="AS13" s="294"/>
      <c r="AT13" s="294"/>
      <c r="AU13" s="294"/>
      <c r="AV13" s="294"/>
      <c r="AW13" s="294"/>
      <c r="AX13" s="294"/>
      <c r="AY13" s="294"/>
      <c r="AZ13" s="294"/>
      <c r="BA13" s="294"/>
      <c r="BB13" s="294"/>
      <c r="BC13" s="294"/>
      <c r="BD13" s="295"/>
      <c r="BE13" s="295"/>
      <c r="BF13" s="295"/>
      <c r="BG13" s="301"/>
      <c r="BH13" s="301"/>
      <c r="BI13" s="503"/>
      <c r="BJ13" s="501"/>
      <c r="BK13" s="503"/>
      <c r="BL13" s="504"/>
      <c r="BM13" s="212"/>
      <c r="BN13" s="211"/>
      <c r="BO13" s="211"/>
      <c r="BP13" s="212"/>
      <c r="BQ13" s="215"/>
      <c r="BR13" s="210"/>
      <c r="BS13" s="211"/>
      <c r="BT13" s="212"/>
      <c r="BU13" s="212"/>
      <c r="BV13" s="212"/>
      <c r="BW13" s="215"/>
      <c r="BX13" s="211"/>
      <c r="BY13" s="221"/>
      <c r="BZ13" s="222"/>
      <c r="CA13" s="227"/>
      <c r="CB13" s="223"/>
    </row>
    <row r="14" spans="1:80" ht="134.25" customHeight="1" x14ac:dyDescent="0.3">
      <c r="A14" s="205"/>
      <c r="B14" s="404"/>
      <c r="C14" s="404"/>
      <c r="D14" s="404"/>
      <c r="E14" s="256" t="s">
        <v>70</v>
      </c>
      <c r="F14" s="290" t="s">
        <v>176</v>
      </c>
      <c r="G14" s="250" t="s">
        <v>180</v>
      </c>
      <c r="H14" s="251">
        <v>0.06</v>
      </c>
      <c r="I14" s="274" t="s">
        <v>60</v>
      </c>
      <c r="J14" s="274" t="s">
        <v>61</v>
      </c>
      <c r="K14" s="253">
        <v>45292</v>
      </c>
      <c r="L14" s="253">
        <v>45657</v>
      </c>
      <c r="M14" s="274" t="s">
        <v>62</v>
      </c>
      <c r="N14" s="274" t="s">
        <v>178</v>
      </c>
      <c r="O14" s="256" t="s">
        <v>487</v>
      </c>
      <c r="P14" s="288"/>
      <c r="Q14" s="288"/>
      <c r="R14" s="327" t="s">
        <v>514</v>
      </c>
      <c r="S14" s="288"/>
      <c r="T14" s="288"/>
      <c r="U14" s="327" t="s">
        <v>515</v>
      </c>
      <c r="V14" s="288"/>
      <c r="W14" s="288"/>
      <c r="X14" s="296" t="s">
        <v>516</v>
      </c>
      <c r="Y14" s="288"/>
      <c r="Z14" s="288"/>
      <c r="AA14" s="296" t="s">
        <v>517</v>
      </c>
      <c r="AB14" s="303">
        <v>4310</v>
      </c>
      <c r="AC14" s="291"/>
      <c r="AD14" s="291"/>
      <c r="AE14" s="291"/>
      <c r="AF14" s="291"/>
      <c r="AG14" s="291"/>
      <c r="AH14" s="291"/>
      <c r="AI14" s="291"/>
      <c r="AJ14" s="291"/>
      <c r="AK14" s="291"/>
      <c r="AL14" s="291"/>
      <c r="AM14" s="291"/>
      <c r="AN14" s="291"/>
      <c r="AO14" s="292"/>
      <c r="AP14" s="293"/>
      <c r="AQ14" s="293"/>
      <c r="AR14" s="294"/>
      <c r="AS14" s="294"/>
      <c r="AT14" s="294"/>
      <c r="AU14" s="294"/>
      <c r="AV14" s="294"/>
      <c r="AW14" s="294"/>
      <c r="AX14" s="294"/>
      <c r="AY14" s="294"/>
      <c r="AZ14" s="294"/>
      <c r="BA14" s="294"/>
      <c r="BB14" s="294"/>
      <c r="BC14" s="294"/>
      <c r="BD14" s="295"/>
      <c r="BE14" s="295"/>
      <c r="BF14" s="295"/>
      <c r="BG14" s="301"/>
      <c r="BH14" s="301"/>
      <c r="BI14" s="503"/>
      <c r="BJ14" s="501"/>
      <c r="BK14" s="503"/>
      <c r="BL14" s="504"/>
      <c r="BM14" s="212"/>
      <c r="BN14" s="211"/>
      <c r="BO14" s="211"/>
      <c r="BP14" s="212"/>
      <c r="BQ14" s="215"/>
      <c r="BR14" s="210"/>
      <c r="BS14" s="211"/>
      <c r="BT14" s="212"/>
      <c r="BU14" s="212"/>
      <c r="BV14" s="212"/>
      <c r="BW14" s="215"/>
      <c r="BX14" s="211"/>
      <c r="BY14" s="218"/>
      <c r="BZ14" s="225"/>
      <c r="CA14" s="228"/>
      <c r="CB14" s="224"/>
    </row>
    <row r="15" spans="1:80" ht="168" customHeight="1" x14ac:dyDescent="0.3">
      <c r="A15" s="230"/>
      <c r="B15" s="404"/>
      <c r="C15" s="404"/>
      <c r="D15" s="402"/>
      <c r="E15" s="256" t="s">
        <v>181</v>
      </c>
      <c r="F15" s="290" t="s">
        <v>491</v>
      </c>
      <c r="G15" s="274" t="s">
        <v>182</v>
      </c>
      <c r="H15" s="289">
        <v>0.03</v>
      </c>
      <c r="I15" s="274" t="s">
        <v>60</v>
      </c>
      <c r="J15" s="274" t="s">
        <v>107</v>
      </c>
      <c r="K15" s="253">
        <v>45292</v>
      </c>
      <c r="L15" s="253">
        <v>45657</v>
      </c>
      <c r="M15" s="274" t="s">
        <v>116</v>
      </c>
      <c r="N15" s="274" t="s">
        <v>183</v>
      </c>
      <c r="O15" s="274" t="s">
        <v>500</v>
      </c>
      <c r="P15" s="279"/>
      <c r="Q15" s="288"/>
      <c r="R15" s="288"/>
      <c r="S15" s="288"/>
      <c r="T15" s="288"/>
      <c r="U15" s="288">
        <v>20</v>
      </c>
      <c r="V15" s="288"/>
      <c r="W15" s="288"/>
      <c r="X15" s="288"/>
      <c r="Y15" s="288"/>
      <c r="Z15" s="288"/>
      <c r="AA15" s="288">
        <v>22</v>
      </c>
      <c r="AB15" s="315">
        <f>SUM(P15:AA15)</f>
        <v>42</v>
      </c>
      <c r="AC15" s="291"/>
      <c r="AD15" s="291"/>
      <c r="AE15" s="291"/>
      <c r="AF15" s="291"/>
      <c r="AG15" s="291"/>
      <c r="AH15" s="291"/>
      <c r="AI15" s="291"/>
      <c r="AJ15" s="291"/>
      <c r="AK15" s="291"/>
      <c r="AL15" s="291"/>
      <c r="AM15" s="291"/>
      <c r="AN15" s="291"/>
      <c r="AO15" s="292"/>
      <c r="AP15" s="293"/>
      <c r="AQ15" s="293"/>
      <c r="AR15" s="294"/>
      <c r="AS15" s="294"/>
      <c r="AT15" s="294"/>
      <c r="AU15" s="294"/>
      <c r="AV15" s="294"/>
      <c r="AW15" s="294"/>
      <c r="AX15" s="294"/>
      <c r="AY15" s="294"/>
      <c r="AZ15" s="294"/>
      <c r="BA15" s="294"/>
      <c r="BB15" s="294"/>
      <c r="BC15" s="294"/>
      <c r="BD15" s="295"/>
      <c r="BE15" s="295"/>
      <c r="BF15" s="295"/>
      <c r="BG15" s="295"/>
      <c r="BH15" s="295"/>
      <c r="BI15" s="505"/>
      <c r="BJ15" s="501"/>
      <c r="BK15" s="505"/>
      <c r="BL15" s="506"/>
      <c r="BM15" s="214"/>
      <c r="BN15" s="207"/>
      <c r="BO15" s="209"/>
      <c r="BP15" s="213"/>
      <c r="BQ15" s="215"/>
      <c r="BR15" s="210"/>
      <c r="BS15" s="211"/>
      <c r="BT15" s="212"/>
      <c r="BU15" s="212"/>
      <c r="BV15" s="212"/>
      <c r="BW15" s="215"/>
      <c r="BX15" s="211"/>
      <c r="BY15" s="218"/>
      <c r="BZ15" s="225"/>
      <c r="CA15" s="228"/>
    </row>
    <row r="16" spans="1:80" ht="84" customHeight="1" x14ac:dyDescent="0.3">
      <c r="A16" s="205"/>
      <c r="B16" s="404"/>
      <c r="C16" s="404"/>
      <c r="D16" s="401" t="s">
        <v>184</v>
      </c>
      <c r="E16" s="256" t="s">
        <v>89</v>
      </c>
      <c r="F16" s="304" t="s">
        <v>77</v>
      </c>
      <c r="G16" s="261" t="s">
        <v>470</v>
      </c>
      <c r="H16" s="251">
        <v>0.01</v>
      </c>
      <c r="I16" s="274" t="s">
        <v>79</v>
      </c>
      <c r="J16" s="274" t="s">
        <v>107</v>
      </c>
      <c r="K16" s="253">
        <v>45292</v>
      </c>
      <c r="L16" s="253">
        <v>45657</v>
      </c>
      <c r="M16" s="274" t="s">
        <v>92</v>
      </c>
      <c r="N16" s="274" t="s">
        <v>183</v>
      </c>
      <c r="O16" s="256" t="s">
        <v>489</v>
      </c>
      <c r="P16" s="288"/>
      <c r="Q16" s="288"/>
      <c r="R16" s="296"/>
      <c r="S16" s="288"/>
      <c r="T16" s="288"/>
      <c r="U16" s="296">
        <v>0.7</v>
      </c>
      <c r="V16" s="288"/>
      <c r="W16" s="288"/>
      <c r="X16" s="296"/>
      <c r="Y16" s="288"/>
      <c r="Z16" s="288"/>
      <c r="AA16" s="296">
        <v>0.3</v>
      </c>
      <c r="AB16" s="316">
        <f>SUM(P16:AA16)</f>
        <v>1</v>
      </c>
      <c r="AC16" s="291"/>
      <c r="AD16" s="291"/>
      <c r="AE16" s="291"/>
      <c r="AF16" s="291"/>
      <c r="AG16" s="291"/>
      <c r="AH16" s="291"/>
      <c r="AI16" s="291"/>
      <c r="AJ16" s="291"/>
      <c r="AK16" s="291"/>
      <c r="AL16" s="291"/>
      <c r="AM16" s="291"/>
      <c r="AN16" s="291"/>
      <c r="AO16" s="292"/>
      <c r="AP16" s="293"/>
      <c r="AQ16" s="293"/>
      <c r="AR16" s="294"/>
      <c r="AS16" s="294"/>
      <c r="AT16" s="294"/>
      <c r="AU16" s="294"/>
      <c r="AV16" s="294"/>
      <c r="AW16" s="294"/>
      <c r="AX16" s="294"/>
      <c r="AY16" s="294"/>
      <c r="AZ16" s="294"/>
      <c r="BA16" s="294"/>
      <c r="BB16" s="294"/>
      <c r="BC16" s="294"/>
      <c r="BD16" s="295"/>
      <c r="BE16" s="295"/>
      <c r="BF16" s="295"/>
      <c r="BG16" s="295"/>
      <c r="BH16" s="295"/>
      <c r="BI16" s="507">
        <f>2165000000/1000000</f>
        <v>2165</v>
      </c>
      <c r="BJ16" s="501"/>
      <c r="BK16" s="507">
        <f>2165000000/1000000</f>
        <v>2165</v>
      </c>
      <c r="BL16" s="508"/>
      <c r="BM16" s="212"/>
      <c r="BN16" s="211"/>
      <c r="BO16" s="211"/>
      <c r="BP16" s="212"/>
      <c r="BQ16" s="215"/>
      <c r="BR16" s="210"/>
      <c r="BS16" s="211"/>
      <c r="BT16" s="212"/>
      <c r="BU16" s="212"/>
      <c r="BV16" s="212"/>
      <c r="BW16" s="215"/>
      <c r="BX16" s="211"/>
      <c r="BY16" s="218"/>
      <c r="BZ16" s="225"/>
      <c r="CA16" s="228"/>
    </row>
    <row r="17" spans="1:79" ht="122.25" customHeight="1" x14ac:dyDescent="0.3">
      <c r="A17" s="205"/>
      <c r="B17" s="404"/>
      <c r="C17" s="404"/>
      <c r="D17" s="404"/>
      <c r="E17" s="256" t="s">
        <v>95</v>
      </c>
      <c r="F17" s="304" t="s">
        <v>84</v>
      </c>
      <c r="G17" s="256" t="s">
        <v>471</v>
      </c>
      <c r="H17" s="251">
        <v>0.01</v>
      </c>
      <c r="I17" s="274" t="s">
        <v>98</v>
      </c>
      <c r="J17" s="274" t="s">
        <v>107</v>
      </c>
      <c r="K17" s="253">
        <v>45292</v>
      </c>
      <c r="L17" s="253">
        <v>45657</v>
      </c>
      <c r="M17" s="274" t="s">
        <v>92</v>
      </c>
      <c r="N17" s="274" t="s">
        <v>183</v>
      </c>
      <c r="O17" s="256" t="s">
        <v>488</v>
      </c>
      <c r="P17" s="288"/>
      <c r="Q17" s="288"/>
      <c r="R17" s="288"/>
      <c r="S17" s="288"/>
      <c r="T17" s="288"/>
      <c r="U17" s="296" t="s">
        <v>518</v>
      </c>
      <c r="V17" s="288"/>
      <c r="W17" s="288"/>
      <c r="X17" s="288"/>
      <c r="Y17" s="288"/>
      <c r="Z17" s="288"/>
      <c r="AA17" s="327" t="s">
        <v>519</v>
      </c>
      <c r="AB17" s="330">
        <v>2183028</v>
      </c>
      <c r="AC17" s="291"/>
      <c r="AD17" s="291"/>
      <c r="AE17" s="291"/>
      <c r="AF17" s="291"/>
      <c r="AG17" s="291"/>
      <c r="AH17" s="291"/>
      <c r="AI17" s="291"/>
      <c r="AJ17" s="291"/>
      <c r="AK17" s="291"/>
      <c r="AL17" s="291"/>
      <c r="AM17" s="291"/>
      <c r="AN17" s="291"/>
      <c r="AO17" s="292"/>
      <c r="AP17" s="293"/>
      <c r="AQ17" s="293"/>
      <c r="AR17" s="294"/>
      <c r="AS17" s="294"/>
      <c r="AT17" s="294"/>
      <c r="AU17" s="294"/>
      <c r="AV17" s="294"/>
      <c r="AW17" s="294"/>
      <c r="AX17" s="294"/>
      <c r="AY17" s="294"/>
      <c r="AZ17" s="294"/>
      <c r="BA17" s="294"/>
      <c r="BB17" s="294"/>
      <c r="BC17" s="294"/>
      <c r="BD17" s="295"/>
      <c r="BE17" s="295"/>
      <c r="BF17" s="295"/>
      <c r="BG17" s="295"/>
      <c r="BH17" s="295"/>
      <c r="BI17" s="509"/>
      <c r="BJ17" s="501"/>
      <c r="BK17" s="509"/>
      <c r="BL17" s="510"/>
      <c r="BM17" s="212"/>
      <c r="BN17" s="211"/>
      <c r="BO17" s="211"/>
      <c r="BP17" s="212"/>
      <c r="BQ17" s="215"/>
      <c r="BR17" s="210"/>
      <c r="BS17" s="211"/>
      <c r="BT17" s="212"/>
      <c r="BU17" s="212"/>
      <c r="BV17" s="212"/>
      <c r="BW17" s="215"/>
      <c r="BX17" s="211"/>
      <c r="BY17" s="218"/>
      <c r="BZ17" s="225"/>
      <c r="CA17" s="228"/>
    </row>
    <row r="18" spans="1:79" ht="148.5" customHeight="1" x14ac:dyDescent="0.3">
      <c r="A18" s="205"/>
      <c r="B18" s="404"/>
      <c r="C18" s="404"/>
      <c r="D18" s="404"/>
      <c r="E18" s="256" t="s">
        <v>185</v>
      </c>
      <c r="F18" s="305" t="s">
        <v>186</v>
      </c>
      <c r="G18" s="256" t="s">
        <v>469</v>
      </c>
      <c r="H18" s="251">
        <v>0.01</v>
      </c>
      <c r="I18" s="274" t="s">
        <v>98</v>
      </c>
      <c r="J18" s="274" t="s">
        <v>61</v>
      </c>
      <c r="K18" s="253">
        <v>45292</v>
      </c>
      <c r="L18" s="253">
        <v>45657</v>
      </c>
      <c r="M18" s="274" t="s">
        <v>92</v>
      </c>
      <c r="N18" s="274" t="s">
        <v>183</v>
      </c>
      <c r="O18" s="256" t="s">
        <v>521</v>
      </c>
      <c r="P18" s="288"/>
      <c r="Q18" s="288"/>
      <c r="R18" s="496" t="s">
        <v>520</v>
      </c>
      <c r="S18" s="288"/>
      <c r="T18" s="288"/>
      <c r="U18" s="496" t="s">
        <v>520</v>
      </c>
      <c r="V18" s="288"/>
      <c r="W18" s="288"/>
      <c r="X18" s="496" t="s">
        <v>520</v>
      </c>
      <c r="Y18" s="288"/>
      <c r="Z18" s="288"/>
      <c r="AA18" s="496" t="s">
        <v>520</v>
      </c>
      <c r="AB18" s="331">
        <v>2177564</v>
      </c>
      <c r="AC18" s="291"/>
      <c r="AD18" s="291"/>
      <c r="AE18" s="291"/>
      <c r="AF18" s="291"/>
      <c r="AG18" s="291"/>
      <c r="AH18" s="291"/>
      <c r="AI18" s="291"/>
      <c r="AJ18" s="291"/>
      <c r="AK18" s="291"/>
      <c r="AL18" s="291"/>
      <c r="AM18" s="291"/>
      <c r="AN18" s="291"/>
      <c r="AO18" s="292"/>
      <c r="AP18" s="293"/>
      <c r="AQ18" s="293"/>
      <c r="AR18" s="294"/>
      <c r="AS18" s="294"/>
      <c r="AT18" s="294"/>
      <c r="AU18" s="294"/>
      <c r="AV18" s="294"/>
      <c r="AW18" s="294"/>
      <c r="AX18" s="294"/>
      <c r="AY18" s="294"/>
      <c r="AZ18" s="294"/>
      <c r="BA18" s="294"/>
      <c r="BB18" s="294"/>
      <c r="BC18" s="294"/>
      <c r="BD18" s="295"/>
      <c r="BE18" s="295"/>
      <c r="BF18" s="295"/>
      <c r="BG18" s="326"/>
      <c r="BH18" s="326"/>
      <c r="BI18" s="509"/>
      <c r="BJ18" s="501"/>
      <c r="BK18" s="509"/>
      <c r="BL18" s="510"/>
      <c r="BM18" s="212"/>
      <c r="BN18" s="211"/>
      <c r="BO18" s="211"/>
      <c r="BP18" s="212"/>
      <c r="BQ18" s="215"/>
      <c r="BR18" s="210"/>
      <c r="BS18" s="211"/>
      <c r="BT18" s="212"/>
      <c r="BU18" s="212"/>
      <c r="BV18" s="212"/>
      <c r="BW18" s="215"/>
      <c r="BX18" s="211"/>
      <c r="BY18" s="218"/>
      <c r="BZ18" s="225"/>
      <c r="CA18" s="228"/>
    </row>
    <row r="19" spans="1:79" ht="129.75" customHeight="1" x14ac:dyDescent="0.3">
      <c r="A19" s="205"/>
      <c r="B19" s="404"/>
      <c r="C19" s="404"/>
      <c r="D19" s="404"/>
      <c r="E19" s="256" t="s">
        <v>104</v>
      </c>
      <c r="F19" s="305" t="s">
        <v>105</v>
      </c>
      <c r="G19" s="256" t="s">
        <v>490</v>
      </c>
      <c r="H19" s="251">
        <v>0.18</v>
      </c>
      <c r="I19" s="274" t="s">
        <v>98</v>
      </c>
      <c r="J19" s="274" t="s">
        <v>107</v>
      </c>
      <c r="K19" s="253">
        <v>45292</v>
      </c>
      <c r="L19" s="253">
        <v>45657</v>
      </c>
      <c r="M19" s="274" t="s">
        <v>92</v>
      </c>
      <c r="N19" s="274" t="s">
        <v>183</v>
      </c>
      <c r="O19" s="256" t="s">
        <v>496</v>
      </c>
      <c r="P19" s="288"/>
      <c r="Q19" s="288"/>
      <c r="R19" s="288"/>
      <c r="S19" s="288"/>
      <c r="T19" s="288"/>
      <c r="U19" s="499">
        <v>2430296</v>
      </c>
      <c r="V19" s="288"/>
      <c r="W19" s="288"/>
      <c r="X19" s="288"/>
      <c r="Y19" s="288"/>
      <c r="Z19" s="288"/>
      <c r="AA19" s="499">
        <v>2430296</v>
      </c>
      <c r="AB19" s="328">
        <f>SUM(U19:AA19)</f>
        <v>4860592</v>
      </c>
      <c r="AC19" s="291"/>
      <c r="AD19" s="291"/>
      <c r="AE19" s="291"/>
      <c r="AF19" s="291"/>
      <c r="AG19" s="291"/>
      <c r="AH19" s="291"/>
      <c r="AI19" s="291"/>
      <c r="AJ19" s="291"/>
      <c r="AK19" s="291"/>
      <c r="AL19" s="291"/>
      <c r="AM19" s="291"/>
      <c r="AN19" s="291"/>
      <c r="AO19" s="292"/>
      <c r="AP19" s="293"/>
      <c r="AQ19" s="293"/>
      <c r="AR19" s="288"/>
      <c r="AS19" s="288"/>
      <c r="AT19" s="288"/>
      <c r="AU19" s="288"/>
      <c r="AV19" s="288"/>
      <c r="AW19" s="288"/>
      <c r="AX19" s="288"/>
      <c r="AY19" s="288"/>
      <c r="AZ19" s="288"/>
      <c r="BA19" s="288"/>
      <c r="BB19" s="288"/>
      <c r="BC19" s="288"/>
      <c r="BD19" s="288"/>
      <c r="BE19" s="288"/>
      <c r="BF19" s="288"/>
      <c r="BG19" s="288"/>
      <c r="BH19" s="288"/>
      <c r="BI19" s="511"/>
      <c r="BJ19" s="501"/>
      <c r="BK19" s="511"/>
      <c r="BL19" s="512"/>
      <c r="BM19" s="212"/>
      <c r="BN19" s="211"/>
      <c r="BO19" s="211"/>
      <c r="BP19" s="212"/>
      <c r="BQ19" s="215"/>
      <c r="BR19" s="210"/>
      <c r="BS19" s="211"/>
      <c r="BT19" s="212"/>
      <c r="BU19" s="212"/>
      <c r="BV19" s="212"/>
      <c r="BW19" s="215"/>
      <c r="BX19" s="211"/>
      <c r="BY19" s="218"/>
      <c r="BZ19" s="225"/>
      <c r="CA19" s="228"/>
    </row>
    <row r="20" spans="1:79" ht="127.5" customHeight="1" x14ac:dyDescent="0.3">
      <c r="A20" s="205"/>
      <c r="B20" s="404"/>
      <c r="C20" s="404" t="s">
        <v>187</v>
      </c>
      <c r="D20" s="274" t="s">
        <v>188</v>
      </c>
      <c r="E20" s="256" t="s">
        <v>118</v>
      </c>
      <c r="F20" s="305" t="s">
        <v>475</v>
      </c>
      <c r="G20" s="256" t="s">
        <v>189</v>
      </c>
      <c r="H20" s="251">
        <v>7.0000000000000007E-2</v>
      </c>
      <c r="I20" s="274" t="s">
        <v>60</v>
      </c>
      <c r="J20" s="274" t="s">
        <v>107</v>
      </c>
      <c r="K20" s="253">
        <v>45292</v>
      </c>
      <c r="L20" s="253">
        <v>45657</v>
      </c>
      <c r="M20" s="274" t="s">
        <v>116</v>
      </c>
      <c r="N20" s="274" t="s">
        <v>183</v>
      </c>
      <c r="O20" s="256" t="s">
        <v>477</v>
      </c>
      <c r="P20" s="288"/>
      <c r="Q20" s="288"/>
      <c r="R20" s="288"/>
      <c r="S20" s="288"/>
      <c r="T20" s="288"/>
      <c r="U20" s="288">
        <v>20</v>
      </c>
      <c r="V20" s="288"/>
      <c r="W20" s="288"/>
      <c r="X20" s="288"/>
      <c r="Y20" s="288"/>
      <c r="Z20" s="288"/>
      <c r="AA20" s="288">
        <v>48</v>
      </c>
      <c r="AB20" s="315">
        <f>AA20</f>
        <v>48</v>
      </c>
      <c r="AC20" s="291"/>
      <c r="AD20" s="291"/>
      <c r="AE20" s="291"/>
      <c r="AF20" s="291"/>
      <c r="AG20" s="291"/>
      <c r="AH20" s="291"/>
      <c r="AI20" s="291"/>
      <c r="AJ20" s="291"/>
      <c r="AK20" s="291"/>
      <c r="AL20" s="291"/>
      <c r="AM20" s="291"/>
      <c r="AN20" s="291"/>
      <c r="AO20" s="292"/>
      <c r="AP20" s="293"/>
      <c r="AQ20" s="293"/>
      <c r="AR20" s="294"/>
      <c r="AS20" s="294"/>
      <c r="AT20" s="294"/>
      <c r="AU20" s="294"/>
      <c r="AV20" s="294"/>
      <c r="AW20" s="294"/>
      <c r="AX20" s="294"/>
      <c r="AY20" s="294"/>
      <c r="AZ20" s="294"/>
      <c r="BA20" s="294"/>
      <c r="BB20" s="294"/>
      <c r="BC20" s="294"/>
      <c r="BD20" s="295"/>
      <c r="BE20" s="295"/>
      <c r="BF20" s="295"/>
      <c r="BG20" s="295"/>
      <c r="BH20" s="295"/>
      <c r="BI20" s="500">
        <f>1415000000/1000000</f>
        <v>1415</v>
      </c>
      <c r="BJ20" s="501"/>
      <c r="BK20" s="500">
        <f>1415000000/1000000</f>
        <v>1415</v>
      </c>
      <c r="BL20" s="502"/>
      <c r="BM20" s="212"/>
      <c r="BN20" s="211"/>
      <c r="BO20" s="211"/>
      <c r="BP20" s="212"/>
      <c r="BQ20" s="215"/>
      <c r="BR20" s="210"/>
      <c r="BS20" s="211"/>
      <c r="BT20" s="212"/>
      <c r="BU20" s="212"/>
      <c r="BV20" s="212"/>
      <c r="BW20" s="215"/>
      <c r="BX20" s="211"/>
      <c r="BY20" s="218"/>
      <c r="BZ20" s="225"/>
      <c r="CA20" s="228"/>
    </row>
    <row r="21" spans="1:79" ht="90.75" customHeight="1" x14ac:dyDescent="0.3">
      <c r="A21" s="205"/>
      <c r="B21" s="404"/>
      <c r="C21" s="404"/>
      <c r="D21" s="401" t="s">
        <v>120</v>
      </c>
      <c r="E21" s="256" t="s">
        <v>121</v>
      </c>
      <c r="F21" s="305" t="s">
        <v>499</v>
      </c>
      <c r="G21" s="256" t="s">
        <v>123</v>
      </c>
      <c r="H21" s="251">
        <v>0.11</v>
      </c>
      <c r="I21" s="274" t="s">
        <v>60</v>
      </c>
      <c r="J21" s="274" t="s">
        <v>61</v>
      </c>
      <c r="K21" s="253">
        <v>45292</v>
      </c>
      <c r="L21" s="253">
        <v>45657</v>
      </c>
      <c r="M21" s="274" t="s">
        <v>116</v>
      </c>
      <c r="N21" s="274" t="s">
        <v>183</v>
      </c>
      <c r="O21" s="256" t="s">
        <v>478</v>
      </c>
      <c r="P21" s="288"/>
      <c r="Q21" s="288"/>
      <c r="R21" s="288">
        <v>50</v>
      </c>
      <c r="S21" s="288"/>
      <c r="T21" s="288"/>
      <c r="U21" s="288">
        <v>80</v>
      </c>
      <c r="V21" s="288"/>
      <c r="W21" s="288"/>
      <c r="X21" s="288">
        <v>40</v>
      </c>
      <c r="Y21" s="288"/>
      <c r="Z21" s="288"/>
      <c r="AA21" s="288">
        <v>16</v>
      </c>
      <c r="AB21" s="315">
        <f>SUM(P21:AA21)</f>
        <v>186</v>
      </c>
      <c r="AC21" s="291"/>
      <c r="AD21" s="291"/>
      <c r="AE21" s="291"/>
      <c r="AF21" s="291"/>
      <c r="AG21" s="291"/>
      <c r="AH21" s="291"/>
      <c r="AI21" s="291"/>
      <c r="AJ21" s="291"/>
      <c r="AK21" s="291"/>
      <c r="AL21" s="291"/>
      <c r="AM21" s="291"/>
      <c r="AN21" s="291"/>
      <c r="AO21" s="292"/>
      <c r="AP21" s="293"/>
      <c r="AQ21" s="293"/>
      <c r="AR21" s="294"/>
      <c r="AS21" s="294"/>
      <c r="AT21" s="294"/>
      <c r="AU21" s="294"/>
      <c r="AV21" s="294"/>
      <c r="AW21" s="294"/>
      <c r="AX21" s="294"/>
      <c r="AY21" s="294"/>
      <c r="AZ21" s="294"/>
      <c r="BA21" s="294"/>
      <c r="BB21" s="294"/>
      <c r="BC21" s="294"/>
      <c r="BD21" s="295"/>
      <c r="BE21" s="295"/>
      <c r="BF21" s="295"/>
      <c r="BG21" s="301"/>
      <c r="BH21" s="301"/>
      <c r="BI21" s="503"/>
      <c r="BJ21" s="501"/>
      <c r="BK21" s="503"/>
      <c r="BL21" s="504"/>
      <c r="BM21" s="212"/>
      <c r="BN21" s="211"/>
      <c r="BO21" s="211"/>
      <c r="BP21" s="212"/>
      <c r="BQ21" s="215"/>
      <c r="BR21" s="210"/>
      <c r="BS21" s="211"/>
      <c r="BT21" s="212"/>
      <c r="BU21" s="212"/>
      <c r="BV21" s="212"/>
      <c r="BW21" s="215"/>
      <c r="BX21" s="211"/>
      <c r="BY21" s="218"/>
      <c r="BZ21" s="225"/>
      <c r="CA21" s="228"/>
    </row>
    <row r="22" spans="1:79" ht="69" customHeight="1" x14ac:dyDescent="0.3">
      <c r="A22" s="205"/>
      <c r="B22" s="402"/>
      <c r="C22" s="402"/>
      <c r="D22" s="402"/>
      <c r="E22" s="256" t="s">
        <v>190</v>
      </c>
      <c r="F22" s="310" t="s">
        <v>191</v>
      </c>
      <c r="G22" s="256" t="s">
        <v>473</v>
      </c>
      <c r="H22" s="251">
        <v>0</v>
      </c>
      <c r="I22" s="274" t="s">
        <v>60</v>
      </c>
      <c r="J22" s="274" t="s">
        <v>86</v>
      </c>
      <c r="K22" s="253">
        <v>45292</v>
      </c>
      <c r="L22" s="253">
        <v>45657</v>
      </c>
      <c r="M22" s="274" t="s">
        <v>62</v>
      </c>
      <c r="N22" s="274" t="s">
        <v>183</v>
      </c>
      <c r="O22" s="274" t="s">
        <v>472</v>
      </c>
      <c r="P22" s="288"/>
      <c r="Q22" s="288"/>
      <c r="R22" s="288"/>
      <c r="S22" s="288"/>
      <c r="T22" s="288"/>
      <c r="U22" s="288"/>
      <c r="V22" s="288"/>
      <c r="W22" s="288"/>
      <c r="X22" s="288"/>
      <c r="Y22" s="288"/>
      <c r="Z22" s="288"/>
      <c r="AA22" s="288">
        <v>0</v>
      </c>
      <c r="AB22" s="315">
        <v>0</v>
      </c>
      <c r="AC22" s="291"/>
      <c r="AD22" s="291"/>
      <c r="AE22" s="291"/>
      <c r="AF22" s="291"/>
      <c r="AG22" s="291"/>
      <c r="AH22" s="291"/>
      <c r="AI22" s="291"/>
      <c r="AJ22" s="291"/>
      <c r="AK22" s="291"/>
      <c r="AL22" s="291"/>
      <c r="AM22" s="291"/>
      <c r="AN22" s="291"/>
      <c r="AO22" s="292"/>
      <c r="AP22" s="293"/>
      <c r="AQ22" s="293"/>
      <c r="AR22" s="294"/>
      <c r="AS22" s="294"/>
      <c r="AT22" s="294"/>
      <c r="AU22" s="294"/>
      <c r="AV22" s="294"/>
      <c r="AW22" s="294"/>
      <c r="AX22" s="294"/>
      <c r="AY22" s="294"/>
      <c r="AZ22" s="294"/>
      <c r="BA22" s="294"/>
      <c r="BB22" s="294"/>
      <c r="BC22" s="294"/>
      <c r="BD22" s="295"/>
      <c r="BE22" s="295"/>
      <c r="BF22" s="295"/>
      <c r="BG22" s="301"/>
      <c r="BH22" s="301"/>
      <c r="BI22" s="503"/>
      <c r="BJ22" s="501"/>
      <c r="BK22" s="503"/>
      <c r="BL22" s="504"/>
      <c r="BM22" s="212"/>
      <c r="BN22" s="211"/>
      <c r="BO22" s="211"/>
      <c r="BP22" s="212"/>
      <c r="BQ22" s="215"/>
      <c r="BR22" s="210"/>
      <c r="BS22" s="211"/>
      <c r="BT22" s="212"/>
      <c r="BU22" s="212"/>
      <c r="BV22" s="212"/>
      <c r="BW22" s="215"/>
      <c r="BX22" s="211"/>
      <c r="BY22" s="218"/>
      <c r="BZ22" s="225"/>
      <c r="CA22" s="228"/>
    </row>
    <row r="23" spans="1:79" ht="75" customHeight="1" x14ac:dyDescent="0.3">
      <c r="A23" s="230"/>
      <c r="B23" s="401" t="s">
        <v>75</v>
      </c>
      <c r="C23" s="317" t="s">
        <v>192</v>
      </c>
      <c r="D23" s="274" t="s">
        <v>148</v>
      </c>
      <c r="E23" s="255" t="s">
        <v>149</v>
      </c>
      <c r="F23" s="318" t="s">
        <v>193</v>
      </c>
      <c r="G23" s="256" t="s">
        <v>194</v>
      </c>
      <c r="H23" s="251">
        <v>0.12</v>
      </c>
      <c r="I23" s="274" t="s">
        <v>60</v>
      </c>
      <c r="J23" s="274" t="s">
        <v>86</v>
      </c>
      <c r="K23" s="253">
        <v>45292</v>
      </c>
      <c r="L23" s="253">
        <v>45657</v>
      </c>
      <c r="M23" s="274" t="s">
        <v>62</v>
      </c>
      <c r="N23" s="274" t="s">
        <v>183</v>
      </c>
      <c r="O23" s="274" t="s">
        <v>195</v>
      </c>
      <c r="P23" s="288"/>
      <c r="Q23" s="288"/>
      <c r="R23" s="288"/>
      <c r="S23" s="288"/>
      <c r="T23" s="288"/>
      <c r="U23" s="288"/>
      <c r="V23" s="288"/>
      <c r="W23" s="288"/>
      <c r="X23" s="288"/>
      <c r="Y23" s="288"/>
      <c r="Z23" s="288">
        <v>16</v>
      </c>
      <c r="AA23" s="288"/>
      <c r="AB23" s="315">
        <f>SUM(P23:AA23)</f>
        <v>16</v>
      </c>
      <c r="AC23" s="291"/>
      <c r="AD23" s="291"/>
      <c r="AE23" s="291"/>
      <c r="AF23" s="291"/>
      <c r="AG23" s="291"/>
      <c r="AH23" s="291"/>
      <c r="AI23" s="291"/>
      <c r="AJ23" s="291"/>
      <c r="AK23" s="291"/>
      <c r="AL23" s="291"/>
      <c r="AM23" s="291"/>
      <c r="AN23" s="291"/>
      <c r="AO23" s="292"/>
      <c r="AP23" s="293"/>
      <c r="AQ23" s="293"/>
      <c r="AR23" s="294"/>
      <c r="AS23" s="294"/>
      <c r="AT23" s="294"/>
      <c r="AU23" s="294"/>
      <c r="AV23" s="294"/>
      <c r="AW23" s="294"/>
      <c r="AX23" s="294"/>
      <c r="AY23" s="294"/>
      <c r="AZ23" s="294"/>
      <c r="BA23" s="294"/>
      <c r="BB23" s="294"/>
      <c r="BC23" s="294"/>
      <c r="BD23" s="295"/>
      <c r="BE23" s="295"/>
      <c r="BF23" s="295"/>
      <c r="BG23" s="301"/>
      <c r="BH23" s="301"/>
      <c r="BI23" s="503"/>
      <c r="BJ23" s="501"/>
      <c r="BK23" s="503"/>
      <c r="BL23" s="504"/>
      <c r="BM23" s="215"/>
      <c r="BN23" s="211"/>
      <c r="BO23" s="210"/>
      <c r="BP23" s="211"/>
      <c r="BQ23" s="215"/>
      <c r="BR23" s="210"/>
      <c r="BS23" s="211"/>
      <c r="BT23" s="212"/>
      <c r="BU23" s="212"/>
      <c r="BV23" s="215"/>
      <c r="BW23" s="211"/>
      <c r="BX23" s="212"/>
      <c r="BY23" s="219"/>
      <c r="BZ23" s="220"/>
      <c r="CA23" s="229"/>
    </row>
    <row r="24" spans="1:79" ht="131.25" customHeight="1" x14ac:dyDescent="0.3">
      <c r="A24" s="205"/>
      <c r="B24" s="404"/>
      <c r="C24" s="403" t="s">
        <v>126</v>
      </c>
      <c r="D24" s="274" t="s">
        <v>196</v>
      </c>
      <c r="E24" s="255" t="s">
        <v>474</v>
      </c>
      <c r="F24" s="305" t="s">
        <v>479</v>
      </c>
      <c r="G24" s="256" t="s">
        <v>197</v>
      </c>
      <c r="H24" s="251">
        <v>7.0000000000000007E-2</v>
      </c>
      <c r="I24" s="274" t="s">
        <v>79</v>
      </c>
      <c r="J24" s="274" t="s">
        <v>61</v>
      </c>
      <c r="K24" s="253">
        <v>45292</v>
      </c>
      <c r="L24" s="253">
        <v>45657</v>
      </c>
      <c r="M24" s="274" t="s">
        <v>116</v>
      </c>
      <c r="N24" s="274" t="s">
        <v>183</v>
      </c>
      <c r="O24" s="256" t="s">
        <v>198</v>
      </c>
      <c r="P24" s="288"/>
      <c r="Q24" s="288"/>
      <c r="R24" s="288"/>
      <c r="S24" s="288"/>
      <c r="T24" s="288"/>
      <c r="U24" s="296">
        <v>0.2</v>
      </c>
      <c r="V24" s="288"/>
      <c r="W24" s="288"/>
      <c r="X24" s="296">
        <v>0.3</v>
      </c>
      <c r="Y24" s="288"/>
      <c r="Z24" s="288"/>
      <c r="AA24" s="296">
        <v>0.35</v>
      </c>
      <c r="AB24" s="316">
        <f>AA24</f>
        <v>0.35</v>
      </c>
      <c r="AC24" s="291"/>
      <c r="AD24" s="291"/>
      <c r="AE24" s="291"/>
      <c r="AF24" s="291"/>
      <c r="AG24" s="291"/>
      <c r="AH24" s="291"/>
      <c r="AI24" s="291"/>
      <c r="AJ24" s="291"/>
      <c r="AK24" s="291"/>
      <c r="AL24" s="291"/>
      <c r="AM24" s="291"/>
      <c r="AN24" s="291"/>
      <c r="AO24" s="292"/>
      <c r="AP24" s="293"/>
      <c r="AQ24" s="293"/>
      <c r="AR24" s="294"/>
      <c r="AS24" s="294"/>
      <c r="AT24" s="294"/>
      <c r="AU24" s="294"/>
      <c r="AV24" s="294"/>
      <c r="AW24" s="294"/>
      <c r="AX24" s="294"/>
      <c r="AY24" s="294"/>
      <c r="AZ24" s="294"/>
      <c r="BA24" s="294"/>
      <c r="BB24" s="294"/>
      <c r="BC24" s="294"/>
      <c r="BD24" s="295"/>
      <c r="BE24" s="295"/>
      <c r="BF24" s="295"/>
      <c r="BG24" s="301"/>
      <c r="BH24" s="301"/>
      <c r="BI24" s="503"/>
      <c r="BJ24" s="501"/>
      <c r="BK24" s="503"/>
      <c r="BL24" s="504"/>
      <c r="BM24" s="212"/>
      <c r="BN24" s="211"/>
      <c r="BO24" s="211"/>
      <c r="BP24" s="212"/>
      <c r="BQ24" s="215"/>
      <c r="BR24" s="210"/>
      <c r="BS24" s="211"/>
      <c r="BT24" s="212"/>
      <c r="BU24" s="212"/>
      <c r="BV24" s="212"/>
      <c r="BW24" s="215"/>
      <c r="BX24" s="211"/>
      <c r="BY24" s="218"/>
      <c r="BZ24" s="225"/>
      <c r="CA24" s="228"/>
    </row>
    <row r="25" spans="1:79" ht="104.25" customHeight="1" x14ac:dyDescent="0.3">
      <c r="A25" s="205"/>
      <c r="B25" s="404"/>
      <c r="C25" s="403"/>
      <c r="D25" s="403" t="s">
        <v>132</v>
      </c>
      <c r="E25" s="256" t="s">
        <v>133</v>
      </c>
      <c r="F25" s="305" t="s">
        <v>480</v>
      </c>
      <c r="G25" s="256" t="s">
        <v>199</v>
      </c>
      <c r="H25" s="251">
        <v>7.0000000000000007E-2</v>
      </c>
      <c r="I25" s="274" t="s">
        <v>60</v>
      </c>
      <c r="J25" s="274" t="s">
        <v>61</v>
      </c>
      <c r="K25" s="253">
        <v>45292</v>
      </c>
      <c r="L25" s="253">
        <v>45657</v>
      </c>
      <c r="M25" s="274" t="s">
        <v>116</v>
      </c>
      <c r="N25" s="274" t="s">
        <v>183</v>
      </c>
      <c r="O25" s="256" t="s">
        <v>481</v>
      </c>
      <c r="P25" s="288"/>
      <c r="Q25" s="288"/>
      <c r="R25" s="288">
        <v>0</v>
      </c>
      <c r="S25" s="288"/>
      <c r="T25" s="288"/>
      <c r="U25" s="288">
        <v>0</v>
      </c>
      <c r="V25" s="288"/>
      <c r="W25" s="288"/>
      <c r="X25" s="288">
        <v>100</v>
      </c>
      <c r="Y25" s="288"/>
      <c r="Z25" s="288"/>
      <c r="AA25" s="288">
        <v>170</v>
      </c>
      <c r="AB25" s="315">
        <f>AA25</f>
        <v>170</v>
      </c>
      <c r="AC25" s="291"/>
      <c r="AD25" s="291"/>
      <c r="AE25" s="291"/>
      <c r="AF25" s="291"/>
      <c r="AG25" s="291"/>
      <c r="AH25" s="291"/>
      <c r="AI25" s="291"/>
      <c r="AJ25" s="291"/>
      <c r="AK25" s="291"/>
      <c r="AL25" s="291"/>
      <c r="AM25" s="291"/>
      <c r="AN25" s="291"/>
      <c r="AO25" s="292"/>
      <c r="AP25" s="293"/>
      <c r="AQ25" s="293"/>
      <c r="AR25" s="294"/>
      <c r="AS25" s="294"/>
      <c r="AT25" s="294"/>
      <c r="AU25" s="294"/>
      <c r="AV25" s="294"/>
      <c r="AW25" s="294"/>
      <c r="AX25" s="294"/>
      <c r="AY25" s="294"/>
      <c r="AZ25" s="294"/>
      <c r="BA25" s="294"/>
      <c r="BB25" s="294"/>
      <c r="BC25" s="294"/>
      <c r="BD25" s="295"/>
      <c r="BE25" s="295"/>
      <c r="BF25" s="295"/>
      <c r="BG25" s="301"/>
      <c r="BH25" s="301"/>
      <c r="BI25" s="503"/>
      <c r="BJ25" s="501"/>
      <c r="BK25" s="503"/>
      <c r="BL25" s="504"/>
      <c r="BM25" s="212"/>
      <c r="BN25" s="211"/>
      <c r="BO25" s="211"/>
      <c r="BP25" s="212"/>
      <c r="BQ25" s="215"/>
      <c r="BR25" s="210"/>
      <c r="BS25" s="211"/>
      <c r="BT25" s="212"/>
      <c r="BU25" s="212"/>
      <c r="BV25" s="212"/>
      <c r="BW25" s="215"/>
      <c r="BX25" s="211"/>
      <c r="BY25" s="218"/>
      <c r="BZ25" s="225"/>
      <c r="CA25" s="228"/>
    </row>
    <row r="26" spans="1:79" ht="132" customHeight="1" x14ac:dyDescent="0.3">
      <c r="A26" s="205"/>
      <c r="B26" s="404"/>
      <c r="C26" s="403"/>
      <c r="D26" s="403"/>
      <c r="E26" s="256" t="s">
        <v>200</v>
      </c>
      <c r="F26" s="306" t="s">
        <v>482</v>
      </c>
      <c r="G26" s="319" t="s">
        <v>201</v>
      </c>
      <c r="H26" s="289">
        <v>0.02</v>
      </c>
      <c r="I26" s="274" t="s">
        <v>60</v>
      </c>
      <c r="J26" s="274" t="s">
        <v>107</v>
      </c>
      <c r="K26" s="253">
        <v>45292</v>
      </c>
      <c r="L26" s="253">
        <v>45657</v>
      </c>
      <c r="M26" s="274" t="s">
        <v>116</v>
      </c>
      <c r="N26" s="274" t="s">
        <v>183</v>
      </c>
      <c r="O26" s="274" t="s">
        <v>483</v>
      </c>
      <c r="P26" s="288"/>
      <c r="Q26" s="288"/>
      <c r="R26" s="288">
        <v>0</v>
      </c>
      <c r="S26" s="288"/>
      <c r="T26" s="288"/>
      <c r="U26" s="288">
        <v>0</v>
      </c>
      <c r="V26" s="288"/>
      <c r="W26" s="288"/>
      <c r="X26" s="288">
        <v>20</v>
      </c>
      <c r="Y26" s="288"/>
      <c r="Z26" s="288"/>
      <c r="AA26" s="288">
        <v>40</v>
      </c>
      <c r="AB26" s="315">
        <v>40</v>
      </c>
      <c r="AC26" s="291"/>
      <c r="AD26" s="291"/>
      <c r="AE26" s="291"/>
      <c r="AF26" s="291"/>
      <c r="AG26" s="291"/>
      <c r="AH26" s="291"/>
      <c r="AI26" s="291"/>
      <c r="AJ26" s="291"/>
      <c r="AK26" s="291"/>
      <c r="AL26" s="291"/>
      <c r="AM26" s="291"/>
      <c r="AN26" s="291"/>
      <c r="AO26" s="292"/>
      <c r="AP26" s="293"/>
      <c r="AQ26" s="293"/>
      <c r="AR26" s="294"/>
      <c r="AS26" s="294"/>
      <c r="AT26" s="294"/>
      <c r="AU26" s="294"/>
      <c r="AV26" s="294"/>
      <c r="AW26" s="294"/>
      <c r="AX26" s="294"/>
      <c r="AY26" s="294"/>
      <c r="AZ26" s="294"/>
      <c r="BA26" s="294"/>
      <c r="BB26" s="294"/>
      <c r="BC26" s="294"/>
      <c r="BD26" s="295"/>
      <c r="BE26" s="295"/>
      <c r="BF26" s="295"/>
      <c r="BG26" s="301"/>
      <c r="BH26" s="301"/>
      <c r="BI26" s="503"/>
      <c r="BJ26" s="501"/>
      <c r="BK26" s="503"/>
      <c r="BL26" s="504"/>
      <c r="BM26" s="212"/>
      <c r="BN26" s="211"/>
      <c r="BO26" s="211"/>
      <c r="BP26" s="212"/>
      <c r="BQ26" s="215"/>
      <c r="BR26" s="210"/>
      <c r="BS26" s="211"/>
      <c r="BT26" s="212"/>
      <c r="BU26" s="212"/>
      <c r="BV26" s="212"/>
      <c r="BW26" s="215"/>
      <c r="BX26" s="211"/>
      <c r="BY26" s="218"/>
      <c r="BZ26" s="225"/>
      <c r="CA26" s="228"/>
    </row>
    <row r="27" spans="1:79" ht="111.75" customHeight="1" x14ac:dyDescent="0.3">
      <c r="A27" s="205"/>
      <c r="B27" s="404"/>
      <c r="C27" s="403"/>
      <c r="D27" s="256" t="s">
        <v>142</v>
      </c>
      <c r="E27" s="254" t="s">
        <v>497</v>
      </c>
      <c r="F27" s="321" t="s">
        <v>484</v>
      </c>
      <c r="G27" s="254" t="s">
        <v>498</v>
      </c>
      <c r="H27" s="251">
        <v>7.0000000000000007E-2</v>
      </c>
      <c r="I27" s="274" t="s">
        <v>60</v>
      </c>
      <c r="J27" s="274" t="s">
        <v>61</v>
      </c>
      <c r="K27" s="253">
        <v>45292</v>
      </c>
      <c r="L27" s="253">
        <v>45657</v>
      </c>
      <c r="M27" s="274" t="s">
        <v>116</v>
      </c>
      <c r="N27" s="274" t="s">
        <v>202</v>
      </c>
      <c r="O27" s="256" t="s">
        <v>494</v>
      </c>
      <c r="P27" s="288"/>
      <c r="Q27" s="288"/>
      <c r="R27" s="288">
        <v>0</v>
      </c>
      <c r="S27" s="288"/>
      <c r="T27" s="288"/>
      <c r="U27" s="288"/>
      <c r="V27" s="288"/>
      <c r="W27" s="288"/>
      <c r="X27" s="329">
        <v>10</v>
      </c>
      <c r="Y27" s="288"/>
      <c r="Z27" s="288"/>
      <c r="AA27" s="329">
        <v>20</v>
      </c>
      <c r="AB27" s="329">
        <v>20</v>
      </c>
      <c r="AC27" s="291"/>
      <c r="AD27" s="291"/>
      <c r="AE27" s="291"/>
      <c r="AF27" s="291"/>
      <c r="AG27" s="291"/>
      <c r="AH27" s="291"/>
      <c r="AI27" s="291"/>
      <c r="AJ27" s="291"/>
      <c r="AK27" s="291"/>
      <c r="AL27" s="291"/>
      <c r="AM27" s="291"/>
      <c r="AN27" s="291"/>
      <c r="AO27" s="292"/>
      <c r="AP27" s="293"/>
      <c r="AQ27" s="293"/>
      <c r="AR27" s="294"/>
      <c r="AS27" s="294"/>
      <c r="AT27" s="294"/>
      <c r="AU27" s="294"/>
      <c r="AV27" s="294"/>
      <c r="AW27" s="294"/>
      <c r="AX27" s="294"/>
      <c r="AY27" s="294"/>
      <c r="AZ27" s="294"/>
      <c r="BA27" s="294"/>
      <c r="BB27" s="294"/>
      <c r="BC27" s="294"/>
      <c r="BD27" s="295"/>
      <c r="BE27" s="295"/>
      <c r="BF27" s="295"/>
      <c r="BG27" s="301"/>
      <c r="BH27" s="301"/>
      <c r="BI27" s="503"/>
      <c r="BJ27" s="501"/>
      <c r="BK27" s="503"/>
      <c r="BL27" s="504"/>
      <c r="BM27" s="215"/>
      <c r="BN27" s="211"/>
      <c r="BO27" s="210"/>
      <c r="BP27" s="211"/>
      <c r="BQ27" s="215"/>
      <c r="BR27" s="210"/>
      <c r="BS27" s="211"/>
      <c r="BT27" s="212"/>
      <c r="BU27" s="212"/>
      <c r="BV27" s="215"/>
      <c r="BW27" s="211"/>
      <c r="BX27" s="212"/>
      <c r="BY27" s="219"/>
      <c r="BZ27" s="220"/>
      <c r="CA27" s="229"/>
    </row>
    <row r="28" spans="1:79" ht="198.75" customHeight="1" x14ac:dyDescent="0.3">
      <c r="A28" s="299"/>
      <c r="B28" s="404"/>
      <c r="C28" s="403"/>
      <c r="D28" s="256" t="s">
        <v>501</v>
      </c>
      <c r="E28" s="256" t="s">
        <v>476</v>
      </c>
      <c r="F28" s="320" t="s">
        <v>485</v>
      </c>
      <c r="G28" s="256" t="s">
        <v>492</v>
      </c>
      <c r="H28" s="251">
        <v>0.05</v>
      </c>
      <c r="I28" s="274" t="s">
        <v>79</v>
      </c>
      <c r="J28" s="274" t="s">
        <v>107</v>
      </c>
      <c r="K28" s="253">
        <v>45292</v>
      </c>
      <c r="L28" s="253">
        <v>45657</v>
      </c>
      <c r="M28" s="274" t="s">
        <v>116</v>
      </c>
      <c r="N28" s="274" t="s">
        <v>183</v>
      </c>
      <c r="O28" s="256" t="s">
        <v>493</v>
      </c>
      <c r="P28" s="288"/>
      <c r="Q28" s="288"/>
      <c r="R28" s="288"/>
      <c r="S28" s="288"/>
      <c r="T28" s="288"/>
      <c r="U28" s="296">
        <v>0.5</v>
      </c>
      <c r="V28" s="288"/>
      <c r="W28" s="288"/>
      <c r="X28" s="296"/>
      <c r="Y28" s="288"/>
      <c r="Z28" s="288"/>
      <c r="AA28" s="296">
        <v>1</v>
      </c>
      <c r="AB28" s="316">
        <v>1</v>
      </c>
      <c r="AC28" s="291"/>
      <c r="AD28" s="291"/>
      <c r="AE28" s="291"/>
      <c r="AF28" s="291"/>
      <c r="AG28" s="291"/>
      <c r="AH28" s="291"/>
      <c r="AI28" s="291"/>
      <c r="AJ28" s="291"/>
      <c r="AK28" s="291"/>
      <c r="AL28" s="291"/>
      <c r="AM28" s="291"/>
      <c r="AN28" s="291"/>
      <c r="AO28" s="292"/>
      <c r="AP28" s="293"/>
      <c r="AQ28" s="293"/>
      <c r="AR28" s="300"/>
      <c r="AS28" s="300"/>
      <c r="AT28" s="300"/>
      <c r="AU28" s="300"/>
      <c r="AV28" s="300"/>
      <c r="AW28" s="300"/>
      <c r="AX28" s="300"/>
      <c r="AY28" s="300"/>
      <c r="AZ28" s="300"/>
      <c r="BA28" s="300"/>
      <c r="BB28" s="300"/>
      <c r="BC28" s="300"/>
      <c r="BD28" s="301"/>
      <c r="BE28" s="301"/>
      <c r="BF28" s="295"/>
      <c r="BG28" s="301"/>
      <c r="BH28" s="301"/>
      <c r="BI28" s="503"/>
      <c r="BJ28" s="501"/>
      <c r="BK28" s="503"/>
      <c r="BL28" s="504"/>
      <c r="BM28" s="216"/>
      <c r="BN28" s="216"/>
      <c r="BO28" s="216"/>
      <c r="BP28" s="216"/>
      <c r="BQ28" s="216"/>
      <c r="BR28" s="216"/>
      <c r="BS28" s="216"/>
      <c r="BT28" s="216"/>
      <c r="BU28" s="216"/>
      <c r="BV28" s="216"/>
      <c r="BW28" s="216"/>
      <c r="BX28" s="216"/>
      <c r="BY28" s="220"/>
      <c r="BZ28" s="220"/>
      <c r="CA28" s="302"/>
    </row>
    <row r="29" spans="1:79" x14ac:dyDescent="0.3">
      <c r="A29" s="270"/>
      <c r="B29" s="378" t="s">
        <v>154</v>
      </c>
      <c r="C29" s="378"/>
      <c r="D29" s="378"/>
      <c r="E29" s="378"/>
      <c r="F29" s="378"/>
      <c r="G29" s="378"/>
      <c r="H29" s="271">
        <f>SUM(H12:H28)</f>
        <v>1.0000000000000002</v>
      </c>
      <c r="I29" s="272"/>
      <c r="J29" s="272"/>
      <c r="K29" s="272"/>
      <c r="L29" s="272"/>
      <c r="M29" s="323"/>
      <c r="N29" s="323"/>
      <c r="O29" s="273"/>
      <c r="P29" s="273"/>
      <c r="Q29" s="273"/>
      <c r="R29" s="273"/>
      <c r="S29" s="273"/>
      <c r="T29" s="273"/>
      <c r="U29" s="273"/>
      <c r="V29" s="273"/>
      <c r="W29" s="273"/>
      <c r="X29" s="273"/>
      <c r="Y29" s="273"/>
      <c r="Z29" s="273"/>
      <c r="AA29" s="273"/>
      <c r="AB29" s="273"/>
      <c r="AC29" s="185"/>
      <c r="AD29" s="185"/>
      <c r="AE29" s="185"/>
      <c r="AF29" s="185"/>
      <c r="AG29" s="185"/>
      <c r="AH29" s="185"/>
      <c r="AI29" s="185"/>
      <c r="AJ29" s="185"/>
      <c r="AK29" s="185"/>
      <c r="AL29" s="185"/>
      <c r="AM29" s="185"/>
      <c r="AN29" s="185"/>
      <c r="AO29" s="185"/>
      <c r="AP29" s="185"/>
      <c r="AQ29" s="185"/>
      <c r="AR29" s="186"/>
      <c r="AS29" s="186"/>
      <c r="AT29" s="186"/>
      <c r="AU29" s="186"/>
      <c r="AV29" s="186"/>
      <c r="AW29" s="186"/>
      <c r="AX29" s="186"/>
      <c r="AY29" s="186"/>
      <c r="AZ29" s="186"/>
      <c r="BA29" s="186"/>
      <c r="BB29" s="186"/>
      <c r="BC29" s="186"/>
      <c r="BD29" s="187"/>
      <c r="BE29" s="187"/>
      <c r="BF29" s="185"/>
      <c r="BG29" s="185"/>
      <c r="BH29" s="185"/>
      <c r="BI29" s="308">
        <f>SUM(BI12:BI28)</f>
        <v>6231.5360170000004</v>
      </c>
      <c r="BJ29" s="308"/>
      <c r="BK29" s="308"/>
      <c r="BL29" s="309"/>
      <c r="BM29" s="189"/>
      <c r="BN29" s="189"/>
      <c r="BO29" s="189"/>
      <c r="BP29" s="189"/>
      <c r="BQ29" s="189"/>
      <c r="BR29" s="189"/>
      <c r="BS29" s="189"/>
      <c r="BT29" s="189"/>
      <c r="BU29" s="189"/>
      <c r="BV29" s="189"/>
      <c r="BW29" s="189"/>
      <c r="BX29" s="189"/>
      <c r="BY29" s="189"/>
      <c r="BZ29" s="180"/>
      <c r="CA29" s="185"/>
    </row>
    <row r="30" spans="1:79" x14ac:dyDescent="0.3">
      <c r="A30" s="270"/>
      <c r="B30" s="270"/>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row>
    <row r="31" spans="1:79" ht="16.5" customHeight="1" x14ac:dyDescent="0.3">
      <c r="A31" s="270"/>
      <c r="B31" s="485" t="s">
        <v>203</v>
      </c>
      <c r="C31" s="489"/>
      <c r="D31" s="486"/>
      <c r="E31" s="495"/>
      <c r="F31" s="270"/>
      <c r="G31" s="270"/>
      <c r="H31" s="270"/>
      <c r="I31" s="270"/>
      <c r="J31" s="270"/>
      <c r="K31" s="270"/>
      <c r="L31" s="270"/>
      <c r="M31" s="270"/>
      <c r="N31" s="270"/>
      <c r="O31" s="270"/>
      <c r="P31" s="270"/>
      <c r="Q31" s="270"/>
      <c r="R31" s="270"/>
      <c r="S31" s="270"/>
      <c r="T31" s="270"/>
      <c r="U31" s="270"/>
      <c r="V31" s="270"/>
      <c r="W31" s="270"/>
      <c r="X31" s="270"/>
      <c r="Y31" s="270"/>
      <c r="Z31" s="270"/>
      <c r="AA31" s="270"/>
      <c r="AB31" s="270"/>
    </row>
    <row r="32" spans="1:79" x14ac:dyDescent="0.3">
      <c r="A32" s="200"/>
      <c r="B32" s="487"/>
      <c r="C32" s="490"/>
      <c r="D32" s="488"/>
      <c r="E32" s="495"/>
      <c r="F32" s="270"/>
      <c r="G32" s="270"/>
      <c r="H32" s="270"/>
      <c r="I32" s="270"/>
      <c r="J32" s="270"/>
      <c r="K32" s="270"/>
      <c r="L32" s="270"/>
      <c r="M32" s="270"/>
      <c r="N32" s="270"/>
      <c r="O32" s="270"/>
      <c r="P32" s="270"/>
      <c r="Q32" s="270"/>
      <c r="R32" s="270"/>
      <c r="S32" s="270"/>
      <c r="T32" s="270"/>
      <c r="U32" s="270"/>
      <c r="V32" s="270"/>
      <c r="W32" s="270"/>
      <c r="X32" s="270"/>
      <c r="Y32" s="270"/>
      <c r="Z32" s="270"/>
      <c r="AA32" s="270"/>
      <c r="AB32" s="270"/>
    </row>
    <row r="33" spans="1:61" ht="31.5" customHeight="1" x14ac:dyDescent="0.3">
      <c r="A33" s="200"/>
      <c r="B33" s="491" t="s">
        <v>502</v>
      </c>
      <c r="C33" s="493" t="s">
        <v>503</v>
      </c>
      <c r="D33" s="494"/>
      <c r="E33" s="495"/>
      <c r="F33" s="270"/>
      <c r="G33" s="270"/>
      <c r="H33" s="270"/>
      <c r="I33" s="270"/>
      <c r="J33" s="270"/>
      <c r="K33" s="270"/>
      <c r="L33" s="270"/>
      <c r="M33" s="270"/>
      <c r="N33" s="270"/>
      <c r="O33" s="270"/>
      <c r="P33" s="270"/>
      <c r="Q33" s="270"/>
      <c r="R33" s="270"/>
      <c r="S33" s="270"/>
      <c r="T33" s="270"/>
      <c r="U33" s="270"/>
      <c r="V33" s="270"/>
      <c r="W33" s="270"/>
      <c r="X33" s="270"/>
      <c r="Y33" s="270"/>
      <c r="Z33" s="270"/>
      <c r="AA33" s="270"/>
      <c r="AB33" s="270"/>
    </row>
    <row r="34" spans="1:61" ht="48.75" customHeight="1" x14ac:dyDescent="0.3">
      <c r="A34" s="200"/>
      <c r="B34" s="492" t="s">
        <v>504</v>
      </c>
      <c r="C34" s="497" t="s">
        <v>505</v>
      </c>
      <c r="D34" s="498"/>
      <c r="E34" s="495"/>
      <c r="F34" s="270"/>
      <c r="G34" s="270"/>
      <c r="H34" s="270"/>
      <c r="I34" s="270"/>
      <c r="J34" s="270"/>
      <c r="K34" s="270"/>
      <c r="L34" s="270"/>
      <c r="M34" s="270"/>
      <c r="N34" s="270"/>
      <c r="O34" s="270"/>
      <c r="P34" s="270"/>
      <c r="Q34" s="270"/>
      <c r="R34" s="270"/>
      <c r="S34" s="270"/>
      <c r="T34" s="270"/>
      <c r="U34" s="270"/>
      <c r="V34" s="270"/>
      <c r="W34" s="270"/>
      <c r="X34" s="270"/>
      <c r="Y34" s="270"/>
      <c r="Z34" s="270"/>
      <c r="AA34" s="270"/>
      <c r="AB34" s="270"/>
    </row>
    <row r="35" spans="1:61" x14ac:dyDescent="0.3">
      <c r="A35" s="190"/>
      <c r="B35" s="190"/>
      <c r="C35" s="190"/>
      <c r="D35" s="190"/>
      <c r="F35" s="313"/>
      <c r="G35" s="314"/>
      <c r="BI35" s="307"/>
    </row>
    <row r="36" spans="1:61" x14ac:dyDescent="0.3">
      <c r="A36" s="190"/>
      <c r="B36" s="190"/>
      <c r="C36" s="190"/>
      <c r="D36" s="190"/>
      <c r="F36" s="312"/>
    </row>
    <row r="37" spans="1:61" x14ac:dyDescent="0.3">
      <c r="A37" s="190"/>
      <c r="B37" s="190"/>
      <c r="C37" s="190"/>
      <c r="D37" s="190"/>
    </row>
    <row r="38" spans="1:61" x14ac:dyDescent="0.3">
      <c r="A38" s="190"/>
      <c r="B38" s="190"/>
      <c r="C38" s="190"/>
      <c r="D38" s="190"/>
    </row>
    <row r="39" spans="1:61" x14ac:dyDescent="0.3">
      <c r="A39" s="190"/>
      <c r="B39" s="190"/>
      <c r="C39" s="190"/>
      <c r="D39" s="190"/>
    </row>
    <row r="40" spans="1:61" x14ac:dyDescent="0.3">
      <c r="A40" s="190"/>
      <c r="B40" s="190"/>
      <c r="C40" s="190"/>
      <c r="D40" s="190"/>
    </row>
    <row r="41" spans="1:61" x14ac:dyDescent="0.3">
      <c r="A41" s="190"/>
      <c r="B41" s="190"/>
      <c r="C41" s="190"/>
      <c r="D41" s="190"/>
    </row>
    <row r="42" spans="1:61" x14ac:dyDescent="0.3">
      <c r="A42" s="190"/>
      <c r="B42" s="190"/>
      <c r="C42" s="190"/>
      <c r="D42" s="190"/>
    </row>
  </sheetData>
  <autoFilter ref="A11:CB29" xr:uid="{00000000-0009-0000-0000-000001000000}"/>
  <mergeCells count="60">
    <mergeCell ref="B31:D32"/>
    <mergeCell ref="C33:D33"/>
    <mergeCell ref="C34:D34"/>
    <mergeCell ref="D16:D19"/>
    <mergeCell ref="BI16:BI19"/>
    <mergeCell ref="BI12:BI15"/>
    <mergeCell ref="A10:A11"/>
    <mergeCell ref="B10:B11"/>
    <mergeCell ref="C10:C11"/>
    <mergeCell ref="D10:D11"/>
    <mergeCell ref="E10:E11"/>
    <mergeCell ref="BT1:CA3"/>
    <mergeCell ref="E2:BS2"/>
    <mergeCell ref="E3:M3"/>
    <mergeCell ref="AC3:AN3"/>
    <mergeCell ref="AO3:AT3"/>
    <mergeCell ref="AU3:BS3"/>
    <mergeCell ref="E1:BS1"/>
    <mergeCell ref="CA10:CA11"/>
    <mergeCell ref="BM10:BX10"/>
    <mergeCell ref="BY10:BY11"/>
    <mergeCell ref="BZ10:BZ11"/>
    <mergeCell ref="F10:AA10"/>
    <mergeCell ref="AP10:AP11"/>
    <mergeCell ref="AQ10:AQ11"/>
    <mergeCell ref="AR10:BC10"/>
    <mergeCell ref="BD10:BD11"/>
    <mergeCell ref="BE10:BE11"/>
    <mergeCell ref="BF10:BF11"/>
    <mergeCell ref="BI10:BI11"/>
    <mergeCell ref="BL10:BL11"/>
    <mergeCell ref="BJ10:BJ11"/>
    <mergeCell ref="BK10:BK11"/>
    <mergeCell ref="BG10:BG11"/>
    <mergeCell ref="BH10:BH11"/>
    <mergeCell ref="A1:D3"/>
    <mergeCell ref="A4:BF4"/>
    <mergeCell ref="A5:D5"/>
    <mergeCell ref="E5:K5"/>
    <mergeCell ref="L5:CA6"/>
    <mergeCell ref="A6:D6"/>
    <mergeCell ref="E6:K6"/>
    <mergeCell ref="AC10:AO10"/>
    <mergeCell ref="A7:BF7"/>
    <mergeCell ref="A8:CA8"/>
    <mergeCell ref="A9:BF9"/>
    <mergeCell ref="BI9:CA9"/>
    <mergeCell ref="BK12:BK15"/>
    <mergeCell ref="BK16:BK19"/>
    <mergeCell ref="BK20:BK28"/>
    <mergeCell ref="BI20:BI28"/>
    <mergeCell ref="D21:D22"/>
    <mergeCell ref="B29:G29"/>
    <mergeCell ref="D25:D26"/>
    <mergeCell ref="C20:C22"/>
    <mergeCell ref="B12:B22"/>
    <mergeCell ref="C12:C19"/>
    <mergeCell ref="D12:D15"/>
    <mergeCell ref="C24:C28"/>
    <mergeCell ref="B23:B28"/>
  </mergeCells>
  <dataValidations count="5">
    <dataValidation type="list" allowBlank="1" showInputMessage="1" showErrorMessage="1" sqref="I20:I25 I16:I18 I28" xr:uid="{00000000-0002-0000-0100-000000000000}">
      <formula1>$B$48:$B$50</formula1>
    </dataValidation>
    <dataValidation type="list" allowBlank="1" showInputMessage="1" showErrorMessage="1" sqref="I26:I27" xr:uid="{00000000-0002-0000-0100-000001000000}">
      <formula1>$B$47:$B$49</formula1>
    </dataValidation>
    <dataValidation type="list" allowBlank="1" showInputMessage="1" showErrorMessage="1" sqref="J20:J28 J18 J12:J14" xr:uid="{00000000-0002-0000-0100-000002000000}">
      <formula1>#REF!</formula1>
    </dataValidation>
    <dataValidation type="list" allowBlank="1" showInputMessage="1" showErrorMessage="1" sqref="I19" xr:uid="{00000000-0002-0000-0100-000003000000}">
      <formula1>$B$46:$B$48</formula1>
    </dataValidation>
    <dataValidation type="list" allowBlank="1" showInputMessage="1" showErrorMessage="1" sqref="I12:I14" xr:uid="{00000000-0002-0000-0100-000004000000}">
      <formula1>$B$50:$B$52</formula1>
    </dataValidation>
  </dataValidations>
  <pageMargins left="0.70866141732283472" right="0.70866141732283472" top="0.74803149606299213" bottom="0.74803149606299213" header="0.31496062992125984" footer="0.31496062992125984"/>
  <pageSetup paperSize="121" scale="32" orientation="landscape" r:id="rId1"/>
  <rowBreaks count="2" manualBreakCount="2">
    <brk id="22" max="73" man="1"/>
    <brk id="19" max="73" man="1"/>
  </rowBreaks>
  <colBreaks count="1" manualBreakCount="1">
    <brk id="28" max="3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workbookViewId="0">
      <selection sqref="A1:D3"/>
    </sheetView>
  </sheetViews>
  <sheetFormatPr baseColWidth="10" defaultColWidth="11.42578125" defaultRowHeight="15" x14ac:dyDescent="0.25"/>
  <cols>
    <col min="1" max="1" width="3.7109375" customWidth="1"/>
    <col min="2" max="2" width="33" customWidth="1"/>
    <col min="3" max="3" width="18.7109375" customWidth="1"/>
    <col min="4" max="4" width="17.42578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42578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6" width="8.42578125" customWidth="1"/>
    <col min="27" max="27" width="7.85546875" customWidth="1"/>
    <col min="28" max="28" width="7.140625" customWidth="1"/>
    <col min="29" max="29" width="7.42578125" customWidth="1"/>
    <col min="30" max="30" width="6.42578125" customWidth="1"/>
    <col min="31" max="31" width="7.85546875" customWidth="1"/>
    <col min="32" max="32" width="7.7109375" customWidth="1"/>
    <col min="33" max="33" width="17.42578125" style="161" customWidth="1"/>
    <col min="34" max="34" width="24.85546875" customWidth="1"/>
    <col min="35" max="35" width="22" customWidth="1"/>
    <col min="36" max="39" width="7.42578125" style="161" customWidth="1"/>
    <col min="40" max="47" width="7.42578125" customWidth="1"/>
    <col min="48" max="48" width="10.28515625" customWidth="1"/>
    <col min="49" max="49" width="17.140625" customWidth="1"/>
    <col min="50" max="50" width="15.7109375" style="160" customWidth="1"/>
    <col min="51" max="62" width="7.7109375" customWidth="1"/>
    <col min="63" max="63" width="18.42578125" customWidth="1"/>
    <col min="64" max="64" width="23" customWidth="1"/>
    <col min="65" max="76" width="7.42578125" customWidth="1"/>
    <col min="77" max="77" width="10.28515625" customWidth="1"/>
    <col min="78" max="78" width="17.140625" customWidth="1"/>
  </cols>
  <sheetData>
    <row r="1" spans="1:78" ht="36.75" customHeight="1" x14ac:dyDescent="0.25">
      <c r="A1" s="406"/>
      <c r="B1" s="406"/>
      <c r="C1" s="406"/>
      <c r="D1" s="406"/>
      <c r="E1" s="335" t="s">
        <v>0</v>
      </c>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c r="AO1" s="336"/>
      <c r="AP1" s="336"/>
      <c r="AQ1" s="336"/>
      <c r="AR1" s="336"/>
      <c r="AS1" s="336"/>
      <c r="AT1" s="336"/>
      <c r="AU1" s="336"/>
      <c r="AV1" s="336"/>
      <c r="AW1" s="336"/>
      <c r="AX1" s="336"/>
      <c r="AY1" s="336"/>
      <c r="AZ1" s="336"/>
      <c r="BA1" s="336"/>
      <c r="BB1" s="336"/>
      <c r="BC1" s="336"/>
      <c r="BD1" s="336"/>
      <c r="BE1" s="336"/>
      <c r="BF1" s="336"/>
      <c r="BG1" s="336"/>
      <c r="BH1" s="336"/>
      <c r="BI1" s="336"/>
      <c r="BJ1" s="336"/>
      <c r="BK1" s="336"/>
      <c r="BL1" s="336"/>
      <c r="BM1" s="336"/>
      <c r="BN1" s="336"/>
      <c r="BO1" s="336"/>
      <c r="BP1" s="336"/>
      <c r="BQ1" s="336"/>
      <c r="BR1" s="336"/>
      <c r="BS1" s="337"/>
      <c r="BT1" s="408"/>
      <c r="BU1" s="409"/>
      <c r="BV1" s="409"/>
      <c r="BW1" s="409"/>
      <c r="BX1" s="409"/>
      <c r="BY1" s="409"/>
      <c r="BZ1" s="410"/>
    </row>
    <row r="2" spans="1:78" ht="24" customHeight="1" x14ac:dyDescent="0.25">
      <c r="A2" s="406"/>
      <c r="B2" s="406"/>
      <c r="C2" s="406"/>
      <c r="D2" s="406"/>
      <c r="E2" s="335" t="s">
        <v>1</v>
      </c>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c r="AT2" s="336"/>
      <c r="AU2" s="336"/>
      <c r="AV2" s="336"/>
      <c r="AW2" s="336"/>
      <c r="AX2" s="336"/>
      <c r="AY2" s="336"/>
      <c r="AZ2" s="336"/>
      <c r="BA2" s="336"/>
      <c r="BB2" s="336"/>
      <c r="BC2" s="336"/>
      <c r="BD2" s="336"/>
      <c r="BE2" s="336"/>
      <c r="BF2" s="336"/>
      <c r="BG2" s="336"/>
      <c r="BH2" s="336"/>
      <c r="BI2" s="336"/>
      <c r="BJ2" s="336"/>
      <c r="BK2" s="336"/>
      <c r="BL2" s="336"/>
      <c r="BM2" s="336"/>
      <c r="BN2" s="336"/>
      <c r="BO2" s="336"/>
      <c r="BP2" s="336"/>
      <c r="BQ2" s="336"/>
      <c r="BR2" s="336"/>
      <c r="BS2" s="337"/>
      <c r="BT2" s="411"/>
      <c r="BU2" s="412"/>
      <c r="BV2" s="412"/>
      <c r="BW2" s="412"/>
      <c r="BX2" s="412"/>
      <c r="BY2" s="412"/>
      <c r="BZ2" s="413"/>
    </row>
    <row r="3" spans="1:78" ht="20.25" customHeight="1" thickBot="1" x14ac:dyDescent="0.3">
      <c r="A3" s="407"/>
      <c r="B3" s="407"/>
      <c r="C3" s="407"/>
      <c r="D3" s="407"/>
      <c r="E3" s="417" t="s">
        <v>2</v>
      </c>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5"/>
      <c r="AI3" s="5"/>
      <c r="AJ3" s="355"/>
      <c r="AK3" s="355"/>
      <c r="AL3" s="355"/>
      <c r="AM3" s="355"/>
      <c r="AN3" s="355"/>
      <c r="AO3" s="355"/>
      <c r="AP3" s="355"/>
      <c r="AQ3" s="355"/>
      <c r="AR3" s="355"/>
      <c r="AS3" s="355"/>
      <c r="AT3" s="355"/>
      <c r="AU3" s="355"/>
      <c r="AV3" s="355"/>
      <c r="AW3" s="355"/>
      <c r="AX3" s="355"/>
      <c r="AY3" s="355"/>
      <c r="AZ3" s="355"/>
      <c r="BA3" s="355"/>
      <c r="BB3" s="355"/>
      <c r="BC3" s="356"/>
      <c r="BD3" s="354" t="s">
        <v>156</v>
      </c>
      <c r="BE3" s="355"/>
      <c r="BF3" s="355"/>
      <c r="BG3" s="355"/>
      <c r="BH3" s="355"/>
      <c r="BI3" s="355"/>
      <c r="BJ3" s="356"/>
      <c r="BK3" s="354" t="s">
        <v>204</v>
      </c>
      <c r="BL3" s="355"/>
      <c r="BM3" s="355"/>
      <c r="BN3" s="355"/>
      <c r="BO3" s="355"/>
      <c r="BP3" s="355"/>
      <c r="BQ3" s="355"/>
      <c r="BR3" s="355"/>
      <c r="BS3" s="356"/>
      <c r="BT3" s="414"/>
      <c r="BU3" s="415"/>
      <c r="BV3" s="415"/>
      <c r="BW3" s="415"/>
      <c r="BX3" s="415"/>
      <c r="BY3" s="415"/>
      <c r="BZ3" s="416"/>
    </row>
    <row r="4" spans="1:78" ht="20.25" customHeight="1" thickTop="1" x14ac:dyDescent="0.25">
      <c r="A4" s="405"/>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5"/>
      <c r="AW4" s="405"/>
      <c r="AX4" s="405"/>
      <c r="AY4" s="405"/>
      <c r="AZ4" s="405"/>
      <c r="BA4" s="405"/>
      <c r="BB4" s="405"/>
      <c r="BC4" s="405"/>
      <c r="BD4" s="405"/>
      <c r="BE4" s="405"/>
      <c r="BF4" s="405"/>
      <c r="BG4" s="405"/>
      <c r="BH4" s="405"/>
      <c r="BI4" s="405"/>
      <c r="BJ4" s="405"/>
      <c r="BK4" s="405"/>
      <c r="BL4" s="405"/>
      <c r="BM4" s="405"/>
      <c r="BN4" s="405"/>
      <c r="BO4" s="405"/>
      <c r="BP4" s="405"/>
      <c r="BQ4" s="405"/>
      <c r="BR4" s="405"/>
      <c r="BS4" s="405"/>
      <c r="BT4" s="405"/>
      <c r="BU4" s="405"/>
      <c r="BV4" s="405"/>
      <c r="BW4" s="405"/>
      <c r="BX4" s="405"/>
      <c r="BY4" s="405"/>
      <c r="BZ4" s="405"/>
    </row>
    <row r="5" spans="1:78" ht="34.5" customHeight="1" x14ac:dyDescent="0.25">
      <c r="A5" s="419" t="s">
        <v>205</v>
      </c>
      <c r="B5" s="419"/>
      <c r="C5" s="419"/>
      <c r="D5" s="419"/>
      <c r="E5" s="420" t="s">
        <v>206</v>
      </c>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20"/>
      <c r="AL5" s="420"/>
      <c r="AM5" s="420"/>
      <c r="AN5" s="420"/>
      <c r="AO5" s="420"/>
      <c r="AP5" s="420"/>
      <c r="AQ5" s="420"/>
      <c r="AR5" s="420"/>
      <c r="AS5" s="420"/>
      <c r="AT5" s="420"/>
      <c r="AU5" s="420"/>
      <c r="AV5" s="420"/>
      <c r="AW5" s="420"/>
      <c r="AX5" s="420"/>
      <c r="AY5" s="420"/>
      <c r="AZ5" s="420"/>
      <c r="BA5" s="420"/>
      <c r="BB5" s="420"/>
      <c r="BC5" s="420"/>
      <c r="BD5" s="420"/>
      <c r="BE5" s="420"/>
      <c r="BF5" s="420"/>
      <c r="BG5" s="420"/>
      <c r="BH5" s="420"/>
      <c r="BI5" s="420"/>
      <c r="BJ5" s="420"/>
      <c r="BK5" s="420"/>
      <c r="BL5" s="420"/>
      <c r="BM5" s="420"/>
      <c r="BN5" s="420"/>
      <c r="BO5" s="420"/>
      <c r="BP5" s="420"/>
      <c r="BQ5" s="420"/>
      <c r="BR5" s="420"/>
      <c r="BS5" s="420"/>
      <c r="BT5" s="420"/>
      <c r="BU5" s="420"/>
      <c r="BV5" s="420"/>
      <c r="BW5" s="420"/>
      <c r="BX5" s="420"/>
      <c r="BY5" s="420"/>
      <c r="BZ5" s="421"/>
    </row>
    <row r="6" spans="1:78" ht="34.5" customHeight="1" x14ac:dyDescent="0.25">
      <c r="A6" s="422" t="s">
        <v>8</v>
      </c>
      <c r="B6" s="423"/>
      <c r="C6" s="423"/>
      <c r="D6" s="424"/>
      <c r="E6" s="425">
        <v>2020</v>
      </c>
      <c r="F6" s="425"/>
      <c r="G6" s="425"/>
      <c r="H6" s="425"/>
      <c r="I6" s="425"/>
      <c r="J6" s="425"/>
      <c r="K6" s="425"/>
      <c r="L6" s="425"/>
      <c r="M6" s="425"/>
      <c r="N6" s="425"/>
      <c r="O6" s="425"/>
      <c r="P6" s="425"/>
      <c r="Q6" s="425"/>
      <c r="R6" s="425"/>
      <c r="S6" s="425"/>
      <c r="T6" s="425"/>
      <c r="U6" s="425"/>
      <c r="V6" s="425"/>
      <c r="W6" s="425"/>
      <c r="X6" s="425"/>
      <c r="Y6" s="425"/>
      <c r="Z6" s="425"/>
      <c r="AA6" s="425"/>
      <c r="AB6" s="425"/>
      <c r="AC6" s="425"/>
      <c r="AD6" s="425"/>
      <c r="AE6" s="425"/>
      <c r="AF6" s="425"/>
      <c r="AG6" s="425"/>
      <c r="AH6" s="425"/>
      <c r="AI6" s="425"/>
      <c r="AJ6" s="425"/>
      <c r="AK6" s="425"/>
      <c r="AL6" s="425"/>
      <c r="AM6" s="425"/>
      <c r="AN6" s="425"/>
      <c r="AO6" s="425"/>
      <c r="AP6" s="425"/>
      <c r="AQ6" s="425"/>
      <c r="AR6" s="425"/>
      <c r="AS6" s="425"/>
      <c r="AT6" s="425"/>
      <c r="AU6" s="425"/>
      <c r="AV6" s="425"/>
      <c r="AW6" s="425"/>
      <c r="AX6" s="425"/>
      <c r="AY6" s="425"/>
      <c r="AZ6" s="425"/>
      <c r="BA6" s="425"/>
      <c r="BB6" s="425"/>
      <c r="BC6" s="425"/>
      <c r="BD6" s="425"/>
      <c r="BE6" s="425"/>
      <c r="BF6" s="425"/>
      <c r="BG6" s="425"/>
      <c r="BH6" s="425"/>
      <c r="BI6" s="425"/>
      <c r="BJ6" s="425"/>
      <c r="BK6" s="425"/>
      <c r="BL6" s="425"/>
      <c r="BM6" s="425"/>
      <c r="BN6" s="425"/>
      <c r="BO6" s="425"/>
      <c r="BP6" s="425"/>
      <c r="BQ6" s="425"/>
      <c r="BR6" s="425"/>
      <c r="BS6" s="425"/>
      <c r="BT6" s="425"/>
      <c r="BU6" s="425"/>
      <c r="BV6" s="425"/>
      <c r="BW6" s="425"/>
      <c r="BX6" s="425"/>
      <c r="BY6" s="425"/>
      <c r="BZ6" s="426"/>
    </row>
    <row r="7" spans="1:78" ht="15" customHeight="1" thickBot="1" x14ac:dyDescent="0.3">
      <c r="A7" s="405"/>
      <c r="B7" s="405"/>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5"/>
      <c r="AI7" s="405"/>
      <c r="AJ7" s="405"/>
      <c r="AK7" s="405"/>
      <c r="AL7" s="405"/>
      <c r="AM7" s="405"/>
      <c r="AN7" s="405"/>
      <c r="AO7" s="405"/>
      <c r="AP7" s="405"/>
      <c r="AQ7" s="405"/>
      <c r="AR7" s="405"/>
      <c r="AS7" s="405"/>
      <c r="AT7" s="405"/>
      <c r="AU7" s="405"/>
      <c r="AV7" s="405"/>
      <c r="AW7" s="405"/>
      <c r="AX7" s="405"/>
      <c r="AY7" s="405"/>
      <c r="AZ7" s="405"/>
      <c r="BA7" s="405"/>
      <c r="BB7" s="405"/>
      <c r="BC7" s="405"/>
      <c r="BD7" s="405"/>
      <c r="BE7" s="405"/>
      <c r="BF7" s="405"/>
      <c r="BG7" s="405"/>
      <c r="BH7" s="405"/>
      <c r="BI7" s="405"/>
      <c r="BJ7" s="405"/>
      <c r="BK7" s="405"/>
      <c r="BL7" s="405"/>
      <c r="BM7" s="405"/>
      <c r="BN7" s="405"/>
      <c r="BO7" s="405"/>
      <c r="BP7" s="405"/>
      <c r="BQ7" s="405"/>
      <c r="BR7" s="405"/>
      <c r="BS7" s="405"/>
      <c r="BT7" s="405"/>
      <c r="BU7" s="405"/>
      <c r="BV7" s="405"/>
      <c r="BW7" s="405"/>
      <c r="BX7" s="405"/>
      <c r="BY7" s="405"/>
      <c r="BZ7" s="405"/>
    </row>
    <row r="8" spans="1:78" ht="40.5" customHeight="1" x14ac:dyDescent="0.25">
      <c r="A8" s="427" t="s">
        <v>207</v>
      </c>
      <c r="B8" s="428"/>
      <c r="C8" s="428"/>
      <c r="D8" s="428"/>
      <c r="E8" s="428"/>
      <c r="F8" s="428"/>
      <c r="G8" s="428"/>
      <c r="H8" s="428"/>
      <c r="I8" s="428"/>
      <c r="J8" s="428"/>
      <c r="K8" s="428"/>
      <c r="L8" s="428"/>
      <c r="M8" s="428"/>
      <c r="N8" s="428"/>
      <c r="O8" s="428"/>
      <c r="P8" s="428"/>
      <c r="Q8" s="428"/>
      <c r="R8" s="428"/>
      <c r="S8" s="429"/>
      <c r="T8" s="10"/>
      <c r="U8" s="430" t="s">
        <v>208</v>
      </c>
      <c r="V8" s="431"/>
      <c r="W8" s="431"/>
      <c r="X8" s="431"/>
      <c r="Y8" s="431"/>
      <c r="Z8" s="431"/>
      <c r="AA8" s="431"/>
      <c r="AB8" s="431"/>
      <c r="AC8" s="431"/>
      <c r="AD8" s="431"/>
      <c r="AE8" s="431"/>
      <c r="AF8" s="431"/>
      <c r="AG8" s="431"/>
      <c r="AH8" s="431"/>
      <c r="AI8" s="431"/>
      <c r="AJ8" s="431"/>
      <c r="AK8" s="431"/>
      <c r="AL8" s="431"/>
      <c r="AM8" s="431"/>
      <c r="AN8" s="431"/>
      <c r="AO8" s="431"/>
      <c r="AP8" s="431"/>
      <c r="AQ8" s="431"/>
      <c r="AR8" s="431"/>
      <c r="AS8" s="431"/>
      <c r="AT8" s="431"/>
      <c r="AU8" s="431"/>
      <c r="AV8" s="431"/>
      <c r="AW8" s="432"/>
      <c r="AX8" s="10"/>
      <c r="AY8" s="433" t="s">
        <v>209</v>
      </c>
      <c r="AZ8" s="434"/>
      <c r="BA8" s="434"/>
      <c r="BB8" s="434"/>
      <c r="BC8" s="434"/>
      <c r="BD8" s="434"/>
      <c r="BE8" s="434"/>
      <c r="BF8" s="434"/>
      <c r="BG8" s="434"/>
      <c r="BH8" s="434"/>
      <c r="BI8" s="434"/>
      <c r="BJ8" s="434"/>
      <c r="BK8" s="434"/>
      <c r="BL8" s="434"/>
      <c r="BM8" s="434"/>
      <c r="BN8" s="434"/>
      <c r="BO8" s="434"/>
      <c r="BP8" s="434"/>
      <c r="BQ8" s="434"/>
      <c r="BR8" s="434"/>
      <c r="BS8" s="434"/>
      <c r="BT8" s="434"/>
      <c r="BU8" s="434"/>
      <c r="BV8" s="434"/>
      <c r="BW8" s="434"/>
      <c r="BX8" s="434"/>
      <c r="BY8" s="434"/>
      <c r="BZ8" s="435"/>
    </row>
    <row r="9" spans="1:78" s="13" customFormat="1" ht="52.5" customHeight="1" x14ac:dyDescent="0.2">
      <c r="A9" s="436" t="s">
        <v>12</v>
      </c>
      <c r="B9" s="437" t="s">
        <v>210</v>
      </c>
      <c r="C9" s="437" t="s">
        <v>211</v>
      </c>
      <c r="D9" s="437" t="s">
        <v>15</v>
      </c>
      <c r="E9" s="437" t="s">
        <v>16</v>
      </c>
      <c r="F9" s="438" t="s">
        <v>212</v>
      </c>
      <c r="G9" s="439"/>
      <c r="H9" s="439"/>
      <c r="I9" s="439"/>
      <c r="J9" s="439"/>
      <c r="K9" s="439"/>
      <c r="L9" s="439"/>
      <c r="M9" s="11"/>
      <c r="N9" s="11"/>
      <c r="O9" s="11"/>
      <c r="P9" s="11"/>
      <c r="Q9" s="9" t="s">
        <v>213</v>
      </c>
      <c r="R9" s="438" t="s">
        <v>214</v>
      </c>
      <c r="S9" s="439"/>
      <c r="T9" s="12"/>
      <c r="U9" s="442" t="s">
        <v>215</v>
      </c>
      <c r="V9" s="443"/>
      <c r="W9" s="443"/>
      <c r="X9" s="443"/>
      <c r="Y9" s="443"/>
      <c r="Z9" s="443"/>
      <c r="AA9" s="443"/>
      <c r="AB9" s="443"/>
      <c r="AC9" s="443"/>
      <c r="AD9" s="443"/>
      <c r="AE9" s="443"/>
      <c r="AF9" s="443"/>
      <c r="AG9" s="444"/>
      <c r="AH9" s="445" t="s">
        <v>216</v>
      </c>
      <c r="AI9" s="445" t="s">
        <v>217</v>
      </c>
      <c r="AJ9" s="447" t="s">
        <v>218</v>
      </c>
      <c r="AK9" s="447"/>
      <c r="AL9" s="447"/>
      <c r="AM9" s="447"/>
      <c r="AN9" s="447"/>
      <c r="AO9" s="447"/>
      <c r="AP9" s="447"/>
      <c r="AQ9" s="447"/>
      <c r="AR9" s="447"/>
      <c r="AS9" s="447"/>
      <c r="AT9" s="447"/>
      <c r="AU9" s="448"/>
      <c r="AV9" s="445" t="s">
        <v>219</v>
      </c>
      <c r="AW9" s="460" t="s">
        <v>220</v>
      </c>
      <c r="AX9" s="12"/>
      <c r="AY9" s="462" t="s">
        <v>221</v>
      </c>
      <c r="AZ9" s="463"/>
      <c r="BA9" s="463"/>
      <c r="BB9" s="463"/>
      <c r="BC9" s="463"/>
      <c r="BD9" s="463"/>
      <c r="BE9" s="463"/>
      <c r="BF9" s="463"/>
      <c r="BG9" s="463"/>
      <c r="BH9" s="463"/>
      <c r="BI9" s="463"/>
      <c r="BJ9" s="464"/>
      <c r="BK9" s="465" t="s">
        <v>222</v>
      </c>
      <c r="BL9" s="467" t="s">
        <v>223</v>
      </c>
      <c r="BM9" s="463" t="s">
        <v>224</v>
      </c>
      <c r="BN9" s="463"/>
      <c r="BO9" s="463"/>
      <c r="BP9" s="463"/>
      <c r="BQ9" s="463"/>
      <c r="BR9" s="463"/>
      <c r="BS9" s="463"/>
      <c r="BT9" s="463"/>
      <c r="BU9" s="463"/>
      <c r="BV9" s="463"/>
      <c r="BW9" s="463"/>
      <c r="BX9" s="464"/>
      <c r="BY9" s="449" t="s">
        <v>225</v>
      </c>
      <c r="BZ9" s="440" t="s">
        <v>226</v>
      </c>
    </row>
    <row r="10" spans="1:78" s="13" customFormat="1" ht="86.25" customHeight="1" thickBot="1" x14ac:dyDescent="0.25">
      <c r="A10" s="436"/>
      <c r="B10" s="437"/>
      <c r="C10" s="437"/>
      <c r="D10" s="437"/>
      <c r="E10" s="437"/>
      <c r="F10" s="14" t="s">
        <v>31</v>
      </c>
      <c r="G10" s="15" t="s">
        <v>227</v>
      </c>
      <c r="H10" s="15" t="s">
        <v>228</v>
      </c>
      <c r="I10" s="15" t="s">
        <v>229</v>
      </c>
      <c r="J10" s="16" t="s">
        <v>230</v>
      </c>
      <c r="K10" s="16" t="s">
        <v>231</v>
      </c>
      <c r="L10" s="15" t="s">
        <v>232</v>
      </c>
      <c r="M10" s="17" t="s">
        <v>233</v>
      </c>
      <c r="N10" s="15" t="s">
        <v>234</v>
      </c>
      <c r="O10" s="16" t="s">
        <v>235</v>
      </c>
      <c r="P10" s="16" t="s">
        <v>236</v>
      </c>
      <c r="Q10" s="16" t="s">
        <v>237</v>
      </c>
      <c r="R10" s="16" t="s">
        <v>238</v>
      </c>
      <c r="S10" s="18" t="s">
        <v>239</v>
      </c>
      <c r="T10" s="19"/>
      <c r="U10" s="20" t="s">
        <v>41</v>
      </c>
      <c r="V10" s="20" t="s">
        <v>42</v>
      </c>
      <c r="W10" s="20" t="s">
        <v>43</v>
      </c>
      <c r="X10" s="20" t="s">
        <v>44</v>
      </c>
      <c r="Y10" s="21" t="s">
        <v>45</v>
      </c>
      <c r="Z10" s="21" t="s">
        <v>46</v>
      </c>
      <c r="AA10" s="21" t="s">
        <v>47</v>
      </c>
      <c r="AB10" s="21" t="s">
        <v>48</v>
      </c>
      <c r="AC10" s="21" t="s">
        <v>49</v>
      </c>
      <c r="AD10" s="21" t="s">
        <v>50</v>
      </c>
      <c r="AE10" s="21" t="s">
        <v>51</v>
      </c>
      <c r="AF10" s="22" t="s">
        <v>52</v>
      </c>
      <c r="AG10" s="23" t="s">
        <v>240</v>
      </c>
      <c r="AH10" s="446"/>
      <c r="AI10" s="446"/>
      <c r="AJ10" s="24" t="s">
        <v>41</v>
      </c>
      <c r="AK10" s="25" t="s">
        <v>42</v>
      </c>
      <c r="AL10" s="25" t="s">
        <v>43</v>
      </c>
      <c r="AM10" s="25" t="s">
        <v>44</v>
      </c>
      <c r="AN10" s="21" t="s">
        <v>45</v>
      </c>
      <c r="AO10" s="21" t="s">
        <v>46</v>
      </c>
      <c r="AP10" s="21" t="s">
        <v>47</v>
      </c>
      <c r="AQ10" s="21" t="s">
        <v>48</v>
      </c>
      <c r="AR10" s="21" t="s">
        <v>49</v>
      </c>
      <c r="AS10" s="21" t="s">
        <v>50</v>
      </c>
      <c r="AT10" s="21" t="s">
        <v>51</v>
      </c>
      <c r="AU10" s="21" t="s">
        <v>52</v>
      </c>
      <c r="AV10" s="446"/>
      <c r="AW10" s="461"/>
      <c r="AX10" s="26"/>
      <c r="AY10" s="22" t="s">
        <v>41</v>
      </c>
      <c r="AZ10" s="22" t="s">
        <v>42</v>
      </c>
      <c r="BA10" s="22" t="s">
        <v>43</v>
      </c>
      <c r="BB10" s="22" t="s">
        <v>44</v>
      </c>
      <c r="BC10" s="22" t="s">
        <v>45</v>
      </c>
      <c r="BD10" s="22" t="s">
        <v>46</v>
      </c>
      <c r="BE10" s="22" t="s">
        <v>47</v>
      </c>
      <c r="BF10" s="22" t="s">
        <v>48</v>
      </c>
      <c r="BG10" s="22" t="s">
        <v>49</v>
      </c>
      <c r="BH10" s="22" t="s">
        <v>50</v>
      </c>
      <c r="BI10" s="22" t="s">
        <v>51</v>
      </c>
      <c r="BJ10" s="22" t="s">
        <v>52</v>
      </c>
      <c r="BK10" s="466"/>
      <c r="BL10" s="468"/>
      <c r="BM10" s="22" t="s">
        <v>41</v>
      </c>
      <c r="BN10" s="22" t="s">
        <v>42</v>
      </c>
      <c r="BO10" s="22" t="s">
        <v>43</v>
      </c>
      <c r="BP10" s="22" t="s">
        <v>44</v>
      </c>
      <c r="BQ10" s="22" t="s">
        <v>45</v>
      </c>
      <c r="BR10" s="22" t="s">
        <v>46</v>
      </c>
      <c r="BS10" s="22" t="s">
        <v>47</v>
      </c>
      <c r="BT10" s="22" t="s">
        <v>48</v>
      </c>
      <c r="BU10" s="22" t="s">
        <v>49</v>
      </c>
      <c r="BV10" s="22" t="s">
        <v>50</v>
      </c>
      <c r="BW10" s="22" t="s">
        <v>51</v>
      </c>
      <c r="BX10" s="22" t="s">
        <v>52</v>
      </c>
      <c r="BY10" s="450"/>
      <c r="BZ10" s="441"/>
    </row>
    <row r="11" spans="1:78" s="52" customFormat="1" ht="82.5" customHeight="1" x14ac:dyDescent="0.25">
      <c r="A11" s="27"/>
      <c r="B11" s="6" t="s">
        <v>241</v>
      </c>
      <c r="C11" s="6" t="s">
        <v>242</v>
      </c>
      <c r="D11" s="6" t="s">
        <v>243</v>
      </c>
      <c r="E11" s="6" t="s">
        <v>244</v>
      </c>
      <c r="F11" s="28" t="s">
        <v>245</v>
      </c>
      <c r="G11" s="29" t="s">
        <v>246</v>
      </c>
      <c r="H11" s="30" t="s">
        <v>247</v>
      </c>
      <c r="I11" s="31">
        <v>0.3</v>
      </c>
      <c r="J11" s="32" t="s">
        <v>248</v>
      </c>
      <c r="K11" s="33" t="s">
        <v>249</v>
      </c>
      <c r="L11" s="34" t="s">
        <v>250</v>
      </c>
      <c r="M11" s="35"/>
      <c r="N11" s="36">
        <v>43831</v>
      </c>
      <c r="O11" s="36">
        <v>44196</v>
      </c>
      <c r="P11" s="36"/>
      <c r="Q11" s="32" t="s">
        <v>251</v>
      </c>
      <c r="R11" s="32" t="s">
        <v>251</v>
      </c>
      <c r="S11" s="32" t="s">
        <v>251</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241</v>
      </c>
      <c r="C12" s="6" t="s">
        <v>242</v>
      </c>
      <c r="D12" s="6" t="s">
        <v>243</v>
      </c>
      <c r="E12" s="6" t="s">
        <v>252</v>
      </c>
      <c r="F12" s="28" t="s">
        <v>253</v>
      </c>
      <c r="G12" s="53" t="s">
        <v>254</v>
      </c>
      <c r="H12" s="30" t="s">
        <v>255</v>
      </c>
      <c r="I12" s="31">
        <v>0.2</v>
      </c>
      <c r="J12" s="32" t="s">
        <v>248</v>
      </c>
      <c r="K12" s="33" t="s">
        <v>256</v>
      </c>
      <c r="L12" s="34" t="s">
        <v>257</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241</v>
      </c>
      <c r="C13" s="6" t="s">
        <v>242</v>
      </c>
      <c r="D13" s="6" t="s">
        <v>243</v>
      </c>
      <c r="E13" s="6" t="s">
        <v>258</v>
      </c>
      <c r="F13" s="28" t="s">
        <v>259</v>
      </c>
      <c r="G13" s="53" t="s">
        <v>260</v>
      </c>
      <c r="H13" s="30" t="s">
        <v>261</v>
      </c>
      <c r="I13" s="31">
        <v>0.4</v>
      </c>
      <c r="J13" s="32" t="s">
        <v>262</v>
      </c>
      <c r="K13" s="33" t="s">
        <v>263</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241</v>
      </c>
      <c r="C14" s="6" t="s">
        <v>242</v>
      </c>
      <c r="D14" s="6" t="s">
        <v>243</v>
      </c>
      <c r="E14" s="6" t="s">
        <v>264</v>
      </c>
      <c r="F14" s="28" t="s">
        <v>265</v>
      </c>
      <c r="G14" s="53" t="s">
        <v>260</v>
      </c>
      <c r="H14" s="30">
        <v>6</v>
      </c>
      <c r="I14" s="31">
        <v>0.1</v>
      </c>
      <c r="J14" s="32" t="s">
        <v>262</v>
      </c>
      <c r="K14" s="33" t="s">
        <v>256</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54" t="s">
        <v>241</v>
      </c>
      <c r="C15" s="454" t="s">
        <v>242</v>
      </c>
      <c r="D15" s="454" t="s">
        <v>243</v>
      </c>
      <c r="E15" s="454" t="s">
        <v>244</v>
      </c>
      <c r="F15" s="457" t="s">
        <v>245</v>
      </c>
      <c r="G15" s="70" t="s">
        <v>266</v>
      </c>
      <c r="H15" s="455">
        <v>135</v>
      </c>
      <c r="I15" s="71"/>
      <c r="J15" s="72"/>
      <c r="K15" s="73"/>
      <c r="L15" s="74" t="s">
        <v>267</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55"/>
      <c r="C16" s="455"/>
      <c r="D16" s="455"/>
      <c r="E16" s="455"/>
      <c r="F16" s="458"/>
      <c r="G16" s="70" t="s">
        <v>260</v>
      </c>
      <c r="H16" s="455"/>
      <c r="I16" s="71"/>
      <c r="J16" s="83" t="s">
        <v>248</v>
      </c>
      <c r="K16" s="84" t="s">
        <v>249</v>
      </c>
      <c r="L16" s="85" t="s">
        <v>268</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55"/>
      <c r="C17" s="455"/>
      <c r="D17" s="455"/>
      <c r="E17" s="455"/>
      <c r="F17" s="458"/>
      <c r="G17" s="70" t="s">
        <v>260</v>
      </c>
      <c r="H17" s="455"/>
      <c r="I17" s="71"/>
      <c r="J17" s="83" t="s">
        <v>248</v>
      </c>
      <c r="K17" s="33" t="s">
        <v>256</v>
      </c>
      <c r="L17" s="85" t="s">
        <v>269</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56"/>
      <c r="C18" s="456"/>
      <c r="D18" s="456"/>
      <c r="E18" s="456"/>
      <c r="F18" s="459"/>
      <c r="G18" s="70" t="s">
        <v>260</v>
      </c>
      <c r="H18" s="456"/>
      <c r="I18" s="97"/>
      <c r="J18" s="83" t="s">
        <v>262</v>
      </c>
      <c r="K18" s="33" t="s">
        <v>263</v>
      </c>
      <c r="L18" s="85" t="s">
        <v>270</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451" t="s">
        <v>271</v>
      </c>
      <c r="C19" s="99" t="s">
        <v>272</v>
      </c>
      <c r="D19" s="99" t="s">
        <v>273</v>
      </c>
      <c r="E19" s="99" t="s">
        <v>274</v>
      </c>
      <c r="F19" s="99" t="s">
        <v>275</v>
      </c>
      <c r="G19" s="53" t="s">
        <v>246</v>
      </c>
      <c r="H19" s="99" t="s">
        <v>276</v>
      </c>
      <c r="I19" s="100"/>
      <c r="J19" s="101"/>
      <c r="K19" s="73"/>
      <c r="L19" s="102" t="s">
        <v>277</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452"/>
      <c r="C20" s="470" t="s">
        <v>272</v>
      </c>
      <c r="D20" s="470" t="s">
        <v>273</v>
      </c>
      <c r="E20" s="470" t="s">
        <v>274</v>
      </c>
      <c r="F20" s="451" t="s">
        <v>275</v>
      </c>
      <c r="G20" s="106" t="s">
        <v>278</v>
      </c>
      <c r="H20" s="451" t="s">
        <v>276</v>
      </c>
      <c r="I20" s="107"/>
      <c r="J20" s="108"/>
      <c r="K20" s="109"/>
      <c r="L20" s="110" t="s">
        <v>279</v>
      </c>
      <c r="M20" s="110"/>
      <c r="N20" s="111"/>
      <c r="O20" s="111"/>
      <c r="P20" s="111"/>
      <c r="Q20" s="112"/>
      <c r="R20" s="112"/>
      <c r="S20" s="112"/>
      <c r="T20" s="55"/>
      <c r="U20" s="56"/>
      <c r="V20" s="56"/>
      <c r="W20" s="56" t="s">
        <v>280</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452"/>
      <c r="C21" s="471"/>
      <c r="D21" s="471"/>
      <c r="E21" s="471"/>
      <c r="F21" s="452"/>
      <c r="G21" s="106" t="s">
        <v>278</v>
      </c>
      <c r="H21" s="452"/>
      <c r="I21" s="107"/>
      <c r="J21" s="108"/>
      <c r="K21" s="109"/>
      <c r="L21" s="110" t="s">
        <v>281</v>
      </c>
      <c r="M21" s="110"/>
      <c r="N21" s="111"/>
      <c r="O21" s="111"/>
      <c r="P21" s="111"/>
      <c r="Q21" s="112"/>
      <c r="R21" s="112"/>
      <c r="S21" s="112"/>
      <c r="T21" s="55"/>
      <c r="U21" s="56"/>
      <c r="V21" s="56"/>
      <c r="W21" s="56"/>
      <c r="X21" s="56"/>
      <c r="Y21" s="57"/>
      <c r="Z21" s="57" t="s">
        <v>280</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453"/>
      <c r="C22" s="472"/>
      <c r="D22" s="472"/>
      <c r="E22" s="472"/>
      <c r="F22" s="453"/>
      <c r="G22" s="106" t="s">
        <v>278</v>
      </c>
      <c r="H22" s="453"/>
      <c r="I22" s="122"/>
      <c r="J22" s="108"/>
      <c r="K22" s="109"/>
      <c r="L22" s="123" t="s">
        <v>282</v>
      </c>
      <c r="M22" s="123"/>
      <c r="N22" s="111"/>
      <c r="O22" s="111"/>
      <c r="P22" s="111"/>
      <c r="Q22" s="112"/>
      <c r="R22" s="112"/>
      <c r="S22" s="112"/>
      <c r="T22" s="55"/>
      <c r="U22" s="56"/>
      <c r="V22" s="56"/>
      <c r="W22" s="56"/>
      <c r="X22" s="56"/>
      <c r="Y22" s="57"/>
      <c r="Z22" s="57"/>
      <c r="AA22" s="57" t="s">
        <v>280</v>
      </c>
      <c r="AB22" s="57" t="s">
        <v>280</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271</v>
      </c>
      <c r="C23" s="125" t="s">
        <v>272</v>
      </c>
      <c r="D23" s="125" t="s">
        <v>283</v>
      </c>
      <c r="E23" s="125" t="s">
        <v>284</v>
      </c>
      <c r="F23" s="126" t="s">
        <v>285</v>
      </c>
      <c r="G23" s="53" t="s">
        <v>254</v>
      </c>
      <c r="H23" s="127" t="s">
        <v>284</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271</v>
      </c>
      <c r="C24" s="125" t="s">
        <v>272</v>
      </c>
      <c r="D24" s="125" t="s">
        <v>283</v>
      </c>
      <c r="E24" s="125" t="s">
        <v>284</v>
      </c>
      <c r="F24" s="126" t="s">
        <v>286</v>
      </c>
      <c r="G24" s="53" t="s">
        <v>260</v>
      </c>
      <c r="H24" s="127" t="s">
        <v>284</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287</v>
      </c>
      <c r="C25" s="125" t="s">
        <v>272</v>
      </c>
      <c r="D25" s="125" t="s">
        <v>288</v>
      </c>
      <c r="E25" s="125" t="s">
        <v>289</v>
      </c>
      <c r="F25" s="126" t="s">
        <v>290</v>
      </c>
      <c r="G25" s="53" t="s">
        <v>260</v>
      </c>
      <c r="H25" s="126" t="s">
        <v>291</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292</v>
      </c>
      <c r="C26" s="6" t="s">
        <v>242</v>
      </c>
      <c r="D26" s="6" t="s">
        <v>293</v>
      </c>
      <c r="E26" s="6" t="s">
        <v>294</v>
      </c>
      <c r="F26" s="6" t="s">
        <v>295</v>
      </c>
      <c r="G26" s="53" t="s">
        <v>246</v>
      </c>
      <c r="H26" s="30" t="s">
        <v>296</v>
      </c>
      <c r="I26" s="132"/>
      <c r="J26" s="101"/>
      <c r="K26" s="73"/>
      <c r="L26" s="54"/>
      <c r="M26" s="54"/>
      <c r="N26" s="36" t="s">
        <v>297</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292</v>
      </c>
      <c r="C27" s="6" t="s">
        <v>242</v>
      </c>
      <c r="D27" s="6" t="s">
        <v>293</v>
      </c>
      <c r="E27" s="6" t="s">
        <v>298</v>
      </c>
      <c r="F27" s="6" t="s">
        <v>299</v>
      </c>
      <c r="G27" s="53" t="s">
        <v>254</v>
      </c>
      <c r="H27" s="30" t="s">
        <v>300</v>
      </c>
      <c r="I27" s="132"/>
      <c r="J27" s="101"/>
      <c r="K27" s="73"/>
      <c r="L27" s="54"/>
      <c r="M27" s="54"/>
      <c r="N27" s="36" t="s">
        <v>297</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292</v>
      </c>
      <c r="C28" s="6" t="s">
        <v>242</v>
      </c>
      <c r="D28" s="6" t="s">
        <v>293</v>
      </c>
      <c r="E28" s="6" t="s">
        <v>298</v>
      </c>
      <c r="F28" s="6" t="s">
        <v>301</v>
      </c>
      <c r="G28" s="53" t="s">
        <v>260</v>
      </c>
      <c r="H28" s="30" t="s">
        <v>302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69" t="s">
        <v>303</v>
      </c>
      <c r="B33" s="469"/>
      <c r="C33" s="469"/>
      <c r="D33" s="469"/>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workbookViewId="0"/>
  </sheetViews>
  <sheetFormatPr baseColWidth="10" defaultColWidth="11.42578125"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304</v>
      </c>
      <c r="B1" s="164" t="s">
        <v>305</v>
      </c>
      <c r="C1" s="164" t="s">
        <v>306</v>
      </c>
      <c r="D1" s="164" t="s">
        <v>307</v>
      </c>
      <c r="E1" s="164" t="s">
        <v>308</v>
      </c>
      <c r="F1" s="164" t="s">
        <v>309</v>
      </c>
      <c r="G1" s="165"/>
    </row>
    <row r="2" spans="1:7" ht="27" customHeight="1" x14ac:dyDescent="0.25">
      <c r="A2" s="476" t="s">
        <v>310</v>
      </c>
      <c r="B2" s="477"/>
      <c r="C2" s="477"/>
      <c r="D2" s="477"/>
      <c r="E2" s="477"/>
      <c r="F2" s="478"/>
    </row>
    <row r="3" spans="1:7" x14ac:dyDescent="0.25">
      <c r="A3" s="479" t="s">
        <v>311</v>
      </c>
      <c r="B3" s="480" t="s">
        <v>312</v>
      </c>
      <c r="C3" s="167" t="s">
        <v>313</v>
      </c>
      <c r="D3" s="168" t="s">
        <v>314</v>
      </c>
      <c r="E3" s="168" t="s">
        <v>314</v>
      </c>
      <c r="F3" s="168" t="s">
        <v>315</v>
      </c>
    </row>
    <row r="4" spans="1:7" x14ac:dyDescent="0.25">
      <c r="A4" s="479"/>
      <c r="B4" s="480"/>
      <c r="C4" s="167" t="s">
        <v>316</v>
      </c>
      <c r="D4" s="168" t="s">
        <v>317</v>
      </c>
      <c r="E4" s="168" t="s">
        <v>317</v>
      </c>
      <c r="F4" s="168" t="s">
        <v>315</v>
      </c>
    </row>
    <row r="5" spans="1:7" x14ac:dyDescent="0.25">
      <c r="A5" s="479"/>
      <c r="B5" s="480"/>
      <c r="C5" s="167" t="s">
        <v>15</v>
      </c>
      <c r="D5" s="168" t="s">
        <v>318</v>
      </c>
      <c r="E5" s="168" t="s">
        <v>318</v>
      </c>
      <c r="F5" s="168" t="s">
        <v>315</v>
      </c>
    </row>
    <row r="6" spans="1:7" x14ac:dyDescent="0.25">
      <c r="A6" s="479"/>
      <c r="B6" s="480"/>
      <c r="C6" s="167" t="s">
        <v>16</v>
      </c>
      <c r="D6" s="168" t="s">
        <v>319</v>
      </c>
      <c r="E6" s="168" t="s">
        <v>319</v>
      </c>
      <c r="F6" s="168" t="s">
        <v>315</v>
      </c>
    </row>
    <row r="7" spans="1:7" ht="38.25" x14ac:dyDescent="0.25">
      <c r="A7" s="479"/>
      <c r="B7" s="481" t="s">
        <v>212</v>
      </c>
      <c r="C7" s="169" t="s">
        <v>320</v>
      </c>
      <c r="D7" s="168" t="s">
        <v>321</v>
      </c>
      <c r="E7" s="168" t="s">
        <v>321</v>
      </c>
      <c r="F7" s="168" t="s">
        <v>322</v>
      </c>
    </row>
    <row r="8" spans="1:7" ht="84" customHeight="1" x14ac:dyDescent="0.25">
      <c r="A8" s="479"/>
      <c r="B8" s="481"/>
      <c r="C8" s="169" t="s">
        <v>323</v>
      </c>
      <c r="D8" s="170" t="s">
        <v>324</v>
      </c>
      <c r="E8" s="171" t="s">
        <v>325</v>
      </c>
      <c r="F8" s="168" t="s">
        <v>326</v>
      </c>
    </row>
    <row r="9" spans="1:7" x14ac:dyDescent="0.25">
      <c r="A9" s="479"/>
      <c r="B9" s="481"/>
      <c r="C9" s="169" t="s">
        <v>327</v>
      </c>
      <c r="D9" s="170" t="s">
        <v>328</v>
      </c>
      <c r="E9" s="170" t="s">
        <v>329</v>
      </c>
      <c r="F9" s="168" t="s">
        <v>315</v>
      </c>
    </row>
    <row r="10" spans="1:7" ht="50.25" customHeight="1" x14ac:dyDescent="0.25">
      <c r="A10" s="479"/>
      <c r="B10" s="481"/>
      <c r="C10" s="172" t="s">
        <v>330</v>
      </c>
      <c r="D10" s="173" t="s">
        <v>324</v>
      </c>
      <c r="E10" s="174" t="s">
        <v>331</v>
      </c>
      <c r="F10" s="175" t="s">
        <v>332</v>
      </c>
    </row>
    <row r="11" spans="1:7" ht="25.5" x14ac:dyDescent="0.25">
      <c r="A11" s="479"/>
      <c r="B11" s="481"/>
      <c r="C11" s="172" t="s">
        <v>333</v>
      </c>
      <c r="D11" s="173" t="s">
        <v>324</v>
      </c>
      <c r="E11" s="174" t="s">
        <v>334</v>
      </c>
      <c r="F11" s="175" t="s">
        <v>335</v>
      </c>
    </row>
    <row r="12" spans="1:7" ht="25.5" x14ac:dyDescent="0.25">
      <c r="A12" s="479"/>
      <c r="B12" s="481"/>
      <c r="C12" s="172" t="s">
        <v>336</v>
      </c>
      <c r="D12" s="173" t="s">
        <v>324</v>
      </c>
      <c r="E12" s="174" t="s">
        <v>337</v>
      </c>
      <c r="F12" s="173" t="s">
        <v>338</v>
      </c>
    </row>
    <row r="13" spans="1:7" ht="141" customHeight="1" x14ac:dyDescent="0.25">
      <c r="A13" s="479"/>
      <c r="B13" s="481"/>
      <c r="C13" s="172" t="s">
        <v>339</v>
      </c>
      <c r="D13" s="173" t="s">
        <v>324</v>
      </c>
      <c r="E13" s="174" t="s">
        <v>340</v>
      </c>
      <c r="F13" s="175" t="s">
        <v>341</v>
      </c>
    </row>
    <row r="14" spans="1:7" x14ac:dyDescent="0.25">
      <c r="A14" s="479"/>
      <c r="B14" s="481"/>
      <c r="C14" s="172" t="s">
        <v>342</v>
      </c>
      <c r="D14" s="170" t="s">
        <v>329</v>
      </c>
      <c r="E14" s="170" t="s">
        <v>343</v>
      </c>
      <c r="F14" s="168" t="s">
        <v>315</v>
      </c>
    </row>
    <row r="15" spans="1:7" x14ac:dyDescent="0.25">
      <c r="A15" s="479"/>
      <c r="B15" s="481"/>
      <c r="C15" s="172" t="s">
        <v>235</v>
      </c>
      <c r="D15" s="170" t="s">
        <v>344</v>
      </c>
      <c r="E15" s="170" t="s">
        <v>345</v>
      </c>
      <c r="F15" s="168" t="s">
        <v>315</v>
      </c>
    </row>
    <row r="16" spans="1:7" ht="25.5" x14ac:dyDescent="0.25">
      <c r="A16" s="479"/>
      <c r="B16" s="481"/>
      <c r="C16" s="172" t="s">
        <v>346</v>
      </c>
      <c r="D16" s="173" t="s">
        <v>324</v>
      </c>
      <c r="E16" s="170" t="s">
        <v>347</v>
      </c>
      <c r="F16" s="175" t="s">
        <v>348</v>
      </c>
    </row>
    <row r="17" spans="1:6" ht="57" customHeight="1" x14ac:dyDescent="0.25">
      <c r="A17" s="479"/>
      <c r="B17" s="176" t="s">
        <v>349</v>
      </c>
      <c r="C17" s="169" t="s">
        <v>350</v>
      </c>
      <c r="D17" s="173" t="s">
        <v>351</v>
      </c>
      <c r="E17" s="173" t="s">
        <v>352</v>
      </c>
      <c r="F17" s="168" t="s">
        <v>315</v>
      </c>
    </row>
    <row r="18" spans="1:6" ht="63.75" x14ac:dyDescent="0.25">
      <c r="A18" s="479"/>
      <c r="B18" s="480" t="s">
        <v>353</v>
      </c>
      <c r="C18" s="169" t="s">
        <v>354</v>
      </c>
      <c r="D18" s="173" t="s">
        <v>355</v>
      </c>
      <c r="E18" s="173" t="s">
        <v>356</v>
      </c>
      <c r="F18" s="168" t="s">
        <v>315</v>
      </c>
    </row>
    <row r="19" spans="1:6" x14ac:dyDescent="0.25">
      <c r="A19" s="479"/>
      <c r="B19" s="480"/>
      <c r="C19" s="169" t="s">
        <v>357</v>
      </c>
      <c r="D19" s="173" t="s">
        <v>355</v>
      </c>
      <c r="E19" s="173" t="s">
        <v>358</v>
      </c>
      <c r="F19" s="168" t="s">
        <v>315</v>
      </c>
    </row>
    <row r="20" spans="1:6" x14ac:dyDescent="0.25">
      <c r="A20" s="473" t="s">
        <v>359</v>
      </c>
      <c r="B20" s="474"/>
      <c r="C20" s="474"/>
      <c r="D20" s="474"/>
      <c r="E20" s="474"/>
      <c r="F20" s="475"/>
    </row>
    <row r="21" spans="1:6" ht="90" customHeight="1" x14ac:dyDescent="0.25">
      <c r="A21" s="481" t="s">
        <v>360</v>
      </c>
      <c r="B21" s="482" t="s">
        <v>361</v>
      </c>
      <c r="C21" s="177" t="s">
        <v>362</v>
      </c>
      <c r="D21" s="170" t="s">
        <v>363</v>
      </c>
      <c r="E21" s="170" t="s">
        <v>364</v>
      </c>
      <c r="F21" s="168" t="s">
        <v>365</v>
      </c>
    </row>
    <row r="22" spans="1:6" x14ac:dyDescent="0.25">
      <c r="A22" s="481"/>
      <c r="B22" s="483"/>
      <c r="C22" s="169" t="s">
        <v>366</v>
      </c>
      <c r="D22" s="170" t="s">
        <v>367</v>
      </c>
      <c r="E22" s="173" t="s">
        <v>358</v>
      </c>
      <c r="F22" s="178" t="s">
        <v>368</v>
      </c>
    </row>
    <row r="23" spans="1:6" ht="25.5" x14ac:dyDescent="0.25">
      <c r="A23" s="481"/>
      <c r="B23" s="484"/>
      <c r="C23" s="169" t="s">
        <v>369</v>
      </c>
      <c r="D23" s="170" t="s">
        <v>370</v>
      </c>
      <c r="E23" s="173" t="s">
        <v>371</v>
      </c>
      <c r="F23" s="178" t="s">
        <v>368</v>
      </c>
    </row>
    <row r="24" spans="1:6" ht="83.25" customHeight="1" x14ac:dyDescent="0.25">
      <c r="A24" s="481"/>
      <c r="B24" s="482" t="s">
        <v>372</v>
      </c>
      <c r="C24" s="177" t="s">
        <v>373</v>
      </c>
      <c r="D24" s="170" t="s">
        <v>374</v>
      </c>
      <c r="E24" s="173" t="s">
        <v>375</v>
      </c>
      <c r="F24" s="168" t="s">
        <v>376</v>
      </c>
    </row>
    <row r="25" spans="1:6" x14ac:dyDescent="0.25">
      <c r="A25" s="481"/>
      <c r="B25" s="483"/>
      <c r="C25" s="169" t="s">
        <v>366</v>
      </c>
      <c r="D25" s="170" t="s">
        <v>367</v>
      </c>
      <c r="E25" s="173" t="s">
        <v>377</v>
      </c>
      <c r="F25" s="168" t="s">
        <v>376</v>
      </c>
    </row>
    <row r="26" spans="1:6" ht="25.5" x14ac:dyDescent="0.25">
      <c r="A26" s="481"/>
      <c r="B26" s="484"/>
      <c r="C26" s="169" t="s">
        <v>369</v>
      </c>
      <c r="F26" s="168" t="s">
        <v>376</v>
      </c>
    </row>
    <row r="27" spans="1:6" x14ac:dyDescent="0.25">
      <c r="A27" s="476" t="s">
        <v>378</v>
      </c>
      <c r="B27" s="477"/>
      <c r="C27" s="477"/>
      <c r="D27" s="477"/>
      <c r="E27" s="477"/>
      <c r="F27" s="478"/>
    </row>
    <row r="28" spans="1:6" ht="26.25" x14ac:dyDescent="0.25">
      <c r="A28" s="481" t="s">
        <v>379</v>
      </c>
      <c r="B28" s="482" t="s">
        <v>380</v>
      </c>
      <c r="C28" s="177" t="s">
        <v>381</v>
      </c>
      <c r="D28" s="170" t="s">
        <v>324</v>
      </c>
      <c r="E28" s="170" t="s">
        <v>324</v>
      </c>
      <c r="F28" s="168" t="s">
        <v>365</v>
      </c>
    </row>
    <row r="29" spans="1:6" x14ac:dyDescent="0.25">
      <c r="A29" s="481"/>
      <c r="B29" s="483"/>
      <c r="C29" s="169" t="s">
        <v>382</v>
      </c>
      <c r="D29" s="170" t="s">
        <v>324</v>
      </c>
      <c r="E29" s="170" t="s">
        <v>324</v>
      </c>
      <c r="F29" s="178" t="s">
        <v>368</v>
      </c>
    </row>
    <row r="30" spans="1:6" x14ac:dyDescent="0.25">
      <c r="A30" s="481"/>
      <c r="B30" s="484"/>
      <c r="C30" s="169" t="s">
        <v>223</v>
      </c>
      <c r="D30" s="170" t="s">
        <v>324</v>
      </c>
      <c r="E30" s="170" t="s">
        <v>324</v>
      </c>
      <c r="F30" s="178" t="s">
        <v>368</v>
      </c>
    </row>
    <row r="31" spans="1:6" ht="39" x14ac:dyDescent="0.25">
      <c r="A31" s="481"/>
      <c r="B31" s="482" t="s">
        <v>383</v>
      </c>
      <c r="C31" s="177" t="s">
        <v>384</v>
      </c>
      <c r="D31" s="170" t="s">
        <v>324</v>
      </c>
      <c r="E31" s="170" t="s">
        <v>324</v>
      </c>
      <c r="F31" s="168" t="s">
        <v>376</v>
      </c>
    </row>
    <row r="32" spans="1:6" x14ac:dyDescent="0.25">
      <c r="A32" s="481"/>
      <c r="B32" s="483"/>
      <c r="C32" s="169" t="s">
        <v>385</v>
      </c>
      <c r="D32" s="170" t="s">
        <v>324</v>
      </c>
      <c r="E32" s="170" t="s">
        <v>324</v>
      </c>
      <c r="F32" s="168" t="s">
        <v>376</v>
      </c>
    </row>
    <row r="33" spans="1:6" x14ac:dyDescent="0.25">
      <c r="A33" s="481"/>
      <c r="B33" s="484"/>
      <c r="C33" s="169" t="s">
        <v>386</v>
      </c>
      <c r="D33" s="170" t="s">
        <v>324</v>
      </c>
      <c r="E33" s="170" t="s">
        <v>324</v>
      </c>
      <c r="F33" s="168" t="s">
        <v>376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workbookViewId="0"/>
  </sheetViews>
  <sheetFormatPr baseColWidth="10" defaultColWidth="11.42578125"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387</v>
      </c>
      <c r="D2" s="2"/>
      <c r="E2" s="2"/>
      <c r="F2" s="2"/>
      <c r="G2" s="2"/>
      <c r="H2" s="2"/>
      <c r="I2" s="2"/>
      <c r="J2" s="2"/>
      <c r="K2" s="2"/>
      <c r="L2" s="2"/>
      <c r="M2" s="2"/>
      <c r="N2" s="2"/>
      <c r="O2" s="1"/>
      <c r="P2" s="1"/>
      <c r="Q2" s="2"/>
    </row>
    <row r="3" spans="1:17" x14ac:dyDescent="0.25">
      <c r="A3" s="2"/>
      <c r="B3" s="2"/>
      <c r="C3" s="1" t="s">
        <v>388</v>
      </c>
      <c r="D3" s="2"/>
      <c r="E3" s="2"/>
      <c r="F3" s="2"/>
      <c r="G3" s="2"/>
      <c r="H3" s="2"/>
      <c r="I3" s="2"/>
      <c r="J3" s="2"/>
      <c r="K3" s="2"/>
      <c r="L3" s="2"/>
      <c r="M3" s="2"/>
      <c r="N3" s="2"/>
      <c r="O3" s="1"/>
      <c r="P3" s="1"/>
      <c r="Q3" s="2"/>
    </row>
    <row r="4" spans="1:17" x14ac:dyDescent="0.25">
      <c r="A4" s="2"/>
      <c r="B4" s="2"/>
      <c r="C4" s="1" t="s">
        <v>389</v>
      </c>
      <c r="D4" s="2"/>
      <c r="E4" s="2"/>
      <c r="F4" s="2"/>
      <c r="G4" s="2"/>
      <c r="H4" s="2"/>
      <c r="I4" s="2"/>
      <c r="J4" s="2"/>
      <c r="K4" s="2"/>
      <c r="L4" s="2"/>
      <c r="M4" s="2"/>
      <c r="N4" s="2"/>
      <c r="O4" s="1"/>
      <c r="P4" s="1"/>
      <c r="Q4" s="2"/>
    </row>
    <row r="5" spans="1:17" x14ac:dyDescent="0.25">
      <c r="A5" s="2"/>
      <c r="B5" s="2"/>
      <c r="C5" s="1" t="s">
        <v>390</v>
      </c>
      <c r="D5" s="2"/>
      <c r="E5" s="2"/>
      <c r="F5" s="2"/>
      <c r="G5" s="2"/>
      <c r="H5" s="2"/>
      <c r="I5" s="2"/>
      <c r="J5" s="2"/>
      <c r="K5" s="2"/>
      <c r="L5" s="2"/>
      <c r="M5" s="2"/>
      <c r="N5" s="2"/>
      <c r="O5" s="1"/>
      <c r="P5" s="1"/>
      <c r="Q5" s="2"/>
    </row>
    <row r="6" spans="1:17" x14ac:dyDescent="0.25">
      <c r="A6" s="2"/>
      <c r="B6" s="2"/>
      <c r="C6" s="1" t="s">
        <v>391</v>
      </c>
      <c r="D6" s="2"/>
      <c r="E6" s="2"/>
      <c r="F6" s="2"/>
      <c r="G6" s="2"/>
      <c r="H6" s="2"/>
      <c r="I6" s="2"/>
      <c r="J6" s="2"/>
      <c r="K6" s="2"/>
      <c r="L6" s="2"/>
      <c r="M6" s="2"/>
      <c r="N6" s="2"/>
      <c r="O6" s="1"/>
      <c r="P6" s="1"/>
      <c r="Q6" s="2"/>
    </row>
    <row r="7" spans="1:17" x14ac:dyDescent="0.25">
      <c r="A7" s="2"/>
      <c r="B7" s="2"/>
      <c r="C7" s="1" t="s">
        <v>392</v>
      </c>
      <c r="D7" s="2"/>
      <c r="E7" s="2"/>
      <c r="F7" s="2"/>
      <c r="G7" s="2"/>
      <c r="H7" s="2"/>
      <c r="I7" s="2"/>
      <c r="J7" s="2"/>
      <c r="K7" s="2"/>
      <c r="L7" s="2"/>
      <c r="M7" s="2"/>
      <c r="N7" s="2"/>
      <c r="O7" s="1"/>
      <c r="P7" s="1"/>
      <c r="Q7" s="2"/>
    </row>
    <row r="8" spans="1:17" x14ac:dyDescent="0.25">
      <c r="A8" s="2"/>
      <c r="B8" s="2"/>
      <c r="C8" s="1" t="s">
        <v>393</v>
      </c>
      <c r="D8" s="2"/>
      <c r="E8" s="2"/>
      <c r="F8" s="2"/>
      <c r="G8" s="2"/>
      <c r="H8" s="2"/>
      <c r="I8" s="2"/>
      <c r="J8" s="2"/>
      <c r="K8" s="2"/>
      <c r="L8" s="2"/>
      <c r="M8" s="2"/>
      <c r="N8" s="2"/>
      <c r="O8" s="1"/>
      <c r="P8" s="1"/>
      <c r="Q8" s="2"/>
    </row>
    <row r="9" spans="1:17" x14ac:dyDescent="0.25">
      <c r="A9" s="2"/>
      <c r="B9" s="2"/>
      <c r="C9" s="1" t="s">
        <v>394</v>
      </c>
      <c r="D9" s="2"/>
      <c r="E9" s="2"/>
      <c r="F9" s="2"/>
      <c r="G9" s="2"/>
      <c r="H9" s="2"/>
      <c r="I9" s="2"/>
      <c r="J9" s="2"/>
      <c r="K9" s="2"/>
      <c r="L9" s="2"/>
      <c r="M9" s="2"/>
      <c r="N9" s="2"/>
      <c r="O9" s="1"/>
      <c r="P9" s="1"/>
      <c r="Q9" s="2"/>
    </row>
    <row r="10" spans="1:17" x14ac:dyDescent="0.25">
      <c r="A10" s="2"/>
      <c r="B10" s="2"/>
      <c r="C10" s="1" t="s">
        <v>395</v>
      </c>
      <c r="D10" s="2"/>
      <c r="E10" s="2"/>
      <c r="F10" s="2"/>
      <c r="G10" s="2"/>
      <c r="H10" s="2"/>
      <c r="I10" s="2"/>
      <c r="J10" s="2"/>
      <c r="K10" s="2"/>
      <c r="L10" s="2"/>
      <c r="M10" s="2"/>
      <c r="N10" s="2"/>
      <c r="O10" s="1"/>
      <c r="P10" s="1"/>
      <c r="Q10" s="2"/>
    </row>
    <row r="11" spans="1:17" x14ac:dyDescent="0.25">
      <c r="A11" s="2"/>
      <c r="B11" s="2"/>
      <c r="C11" s="1" t="s">
        <v>396</v>
      </c>
      <c r="D11" s="2"/>
      <c r="E11" s="2"/>
      <c r="F11" s="2"/>
      <c r="G11" s="2"/>
      <c r="H11" s="2"/>
      <c r="I11" s="2"/>
      <c r="J11" s="2"/>
      <c r="K11" s="2"/>
      <c r="L11" s="2"/>
      <c r="M11" s="2"/>
      <c r="N11" s="2"/>
      <c r="O11" s="1"/>
      <c r="P11" s="1"/>
      <c r="Q11" s="2"/>
    </row>
    <row r="12" spans="1:17" x14ac:dyDescent="0.25">
      <c r="A12" s="2"/>
      <c r="B12" s="2"/>
      <c r="C12" s="1" t="s">
        <v>397</v>
      </c>
      <c r="D12" s="2"/>
      <c r="E12" s="2"/>
      <c r="F12" s="2"/>
      <c r="G12" s="2"/>
      <c r="H12" s="2"/>
      <c r="I12" s="2"/>
      <c r="J12" s="2"/>
      <c r="K12" s="2"/>
      <c r="L12" s="2"/>
      <c r="M12" s="2"/>
      <c r="N12" s="2"/>
      <c r="O12" s="1"/>
      <c r="P12" s="1"/>
      <c r="Q12" s="2"/>
    </row>
    <row r="13" spans="1:17" x14ac:dyDescent="0.25">
      <c r="A13" s="2"/>
      <c r="B13" s="2"/>
      <c r="C13" s="1" t="s">
        <v>398</v>
      </c>
      <c r="D13" s="2"/>
      <c r="E13" s="2"/>
      <c r="F13" s="2"/>
      <c r="G13" s="2"/>
      <c r="H13" s="2"/>
      <c r="I13" s="2"/>
      <c r="J13" s="2"/>
      <c r="K13" s="2"/>
      <c r="L13" s="2"/>
      <c r="M13" s="2"/>
      <c r="N13" s="2"/>
      <c r="O13" s="1"/>
      <c r="P13" s="1"/>
      <c r="Q13" s="2"/>
    </row>
    <row r="14" spans="1:17" x14ac:dyDescent="0.25">
      <c r="A14" s="2"/>
      <c r="B14" s="2"/>
      <c r="C14" s="1" t="s">
        <v>399</v>
      </c>
      <c r="D14" s="2"/>
      <c r="E14" s="2"/>
      <c r="F14" s="2"/>
      <c r="G14" s="2"/>
      <c r="H14" s="2"/>
      <c r="I14" s="2"/>
      <c r="J14" s="2"/>
      <c r="K14" s="2"/>
      <c r="L14" s="2"/>
      <c r="M14" s="2"/>
      <c r="N14" s="2"/>
      <c r="O14" s="1"/>
      <c r="P14" s="1"/>
      <c r="Q14" s="2"/>
    </row>
    <row r="15" spans="1:17" x14ac:dyDescent="0.25">
      <c r="A15" s="2"/>
      <c r="B15" s="2"/>
      <c r="C15" s="1" t="s">
        <v>400</v>
      </c>
      <c r="D15" s="2"/>
      <c r="E15" s="2"/>
      <c r="F15" s="2"/>
      <c r="G15" s="2"/>
      <c r="H15" s="2"/>
      <c r="I15" s="2"/>
      <c r="J15" s="2"/>
      <c r="K15" s="2"/>
      <c r="L15" s="2"/>
      <c r="M15" s="2"/>
      <c r="N15" s="2"/>
      <c r="O15" s="1"/>
      <c r="P15" s="1"/>
      <c r="Q15" s="2"/>
    </row>
    <row r="16" spans="1:17" x14ac:dyDescent="0.25">
      <c r="A16" s="2"/>
      <c r="B16" s="2"/>
      <c r="C16" s="1" t="s">
        <v>401</v>
      </c>
      <c r="D16" s="2"/>
      <c r="E16" s="2"/>
      <c r="F16" s="2"/>
      <c r="G16" s="2"/>
      <c r="H16" s="2"/>
      <c r="I16" s="2"/>
      <c r="J16" s="2"/>
      <c r="K16" s="2"/>
      <c r="L16" s="2"/>
      <c r="M16" s="2"/>
      <c r="N16" s="2"/>
      <c r="O16" s="1"/>
      <c r="P16" s="1"/>
      <c r="Q16" s="2"/>
    </row>
    <row r="17" spans="1:17" x14ac:dyDescent="0.25">
      <c r="A17" s="2"/>
      <c r="B17" s="2"/>
      <c r="C17" s="1" t="s">
        <v>402</v>
      </c>
      <c r="D17" s="2"/>
      <c r="E17" s="2"/>
      <c r="F17" s="2"/>
      <c r="G17" s="2"/>
      <c r="H17" s="2"/>
      <c r="I17" s="2"/>
      <c r="J17" s="2"/>
      <c r="K17" s="2"/>
      <c r="L17" s="2"/>
      <c r="M17" s="2"/>
      <c r="N17" s="2"/>
      <c r="O17" s="1"/>
      <c r="P17" s="1"/>
      <c r="Q17" s="2"/>
    </row>
    <row r="18" spans="1:17" x14ac:dyDescent="0.25">
      <c r="A18" s="2"/>
      <c r="B18" s="2"/>
      <c r="C18" s="1" t="s">
        <v>403</v>
      </c>
      <c r="D18" s="2"/>
      <c r="E18" s="2"/>
      <c r="F18" s="2"/>
      <c r="G18" s="2"/>
      <c r="H18" s="2"/>
      <c r="I18" s="2"/>
      <c r="J18" s="2"/>
      <c r="K18" s="2"/>
      <c r="L18" s="2"/>
      <c r="M18" s="2"/>
      <c r="N18" s="2"/>
      <c r="O18" s="1"/>
      <c r="P18" s="1"/>
      <c r="Q18" s="2"/>
    </row>
    <row r="19" spans="1:17" x14ac:dyDescent="0.25">
      <c r="A19" s="2"/>
      <c r="B19" s="2"/>
      <c r="C19" s="1" t="s">
        <v>404</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405</v>
      </c>
      <c r="D21" s="2"/>
      <c r="E21" s="2"/>
      <c r="F21" s="2"/>
      <c r="G21" s="2"/>
      <c r="H21" s="2"/>
      <c r="I21" s="2"/>
      <c r="J21" s="2"/>
      <c r="K21" s="2"/>
      <c r="L21" s="2"/>
      <c r="M21" s="2"/>
      <c r="N21" s="2"/>
      <c r="O21" s="1"/>
      <c r="P21" s="1"/>
      <c r="Q21" s="2"/>
    </row>
    <row r="22" spans="1:17" x14ac:dyDescent="0.25">
      <c r="A22" s="2"/>
      <c r="B22" s="2"/>
      <c r="C22" s="1" t="s">
        <v>241</v>
      </c>
      <c r="D22" s="2"/>
      <c r="E22" s="2"/>
      <c r="F22" s="2"/>
      <c r="G22" s="2"/>
      <c r="H22" s="2"/>
      <c r="I22" s="2"/>
      <c r="J22" s="2"/>
      <c r="K22" s="2"/>
      <c r="L22" s="2"/>
      <c r="M22" s="2"/>
      <c r="N22" s="2"/>
      <c r="O22" s="1"/>
      <c r="P22" s="1"/>
      <c r="Q22" s="2"/>
    </row>
    <row r="23" spans="1:17" x14ac:dyDescent="0.25">
      <c r="A23" s="2"/>
      <c r="C23" s="1" t="s">
        <v>292</v>
      </c>
      <c r="D23" s="2"/>
      <c r="E23" s="2"/>
      <c r="F23" s="2"/>
      <c r="G23" s="2"/>
      <c r="H23" s="2"/>
      <c r="I23" s="2"/>
      <c r="J23" s="2"/>
      <c r="K23" s="2"/>
      <c r="L23" s="2"/>
      <c r="M23" s="2"/>
      <c r="N23" s="2"/>
      <c r="O23" s="1"/>
      <c r="P23" s="1"/>
      <c r="Q23" s="2"/>
    </row>
    <row r="24" spans="1:17" x14ac:dyDescent="0.25">
      <c r="A24" s="2"/>
      <c r="C24" s="1" t="s">
        <v>406</v>
      </c>
      <c r="D24" s="2"/>
      <c r="E24" s="2"/>
      <c r="F24" s="2"/>
      <c r="G24" s="2"/>
      <c r="H24" s="2"/>
      <c r="I24" s="2"/>
      <c r="J24" s="2"/>
      <c r="K24" s="2"/>
      <c r="L24" s="2"/>
      <c r="M24" s="2"/>
      <c r="N24" s="2"/>
      <c r="O24" s="1"/>
      <c r="P24" s="1"/>
      <c r="Q24" s="2"/>
    </row>
    <row r="25" spans="1:17" x14ac:dyDescent="0.25">
      <c r="A25" s="2"/>
      <c r="C25" s="1" t="s">
        <v>271</v>
      </c>
      <c r="D25" s="2"/>
      <c r="E25" s="2"/>
      <c r="F25" s="2"/>
      <c r="G25" s="2"/>
      <c r="H25" s="2"/>
      <c r="I25" s="2"/>
      <c r="J25" s="2"/>
      <c r="K25" s="2"/>
      <c r="L25" s="2"/>
      <c r="M25" s="2"/>
      <c r="N25" s="2"/>
      <c r="O25" s="1"/>
      <c r="P25" s="1"/>
      <c r="Q25" s="2"/>
    </row>
    <row r="26" spans="1:17" x14ac:dyDescent="0.25">
      <c r="A26" s="2"/>
      <c r="C26" s="1" t="s">
        <v>287</v>
      </c>
      <c r="D26" s="2"/>
      <c r="E26" s="2"/>
      <c r="F26" s="2"/>
      <c r="G26" s="2"/>
      <c r="H26" s="2"/>
      <c r="I26" s="2"/>
      <c r="J26" s="2"/>
      <c r="K26" s="2"/>
      <c r="L26" s="2"/>
      <c r="M26" s="2"/>
      <c r="N26" s="2"/>
      <c r="O26" s="1"/>
      <c r="P26" s="1"/>
      <c r="Q26" s="2"/>
    </row>
    <row r="27" spans="1:17" x14ac:dyDescent="0.25">
      <c r="A27" s="2"/>
      <c r="C27" s="1" t="s">
        <v>407</v>
      </c>
      <c r="D27" s="2"/>
      <c r="E27" s="2"/>
      <c r="F27" s="2"/>
      <c r="G27" s="2"/>
      <c r="H27" s="2"/>
      <c r="I27" s="2"/>
      <c r="J27" s="2"/>
      <c r="K27" s="2"/>
      <c r="L27" s="2"/>
      <c r="M27" s="2"/>
      <c r="N27" s="2"/>
      <c r="O27" s="1"/>
      <c r="P27" s="1"/>
      <c r="Q27" s="2"/>
    </row>
    <row r="28" spans="1:17" x14ac:dyDescent="0.25">
      <c r="A28" s="2"/>
      <c r="C28" s="1" t="s">
        <v>408</v>
      </c>
      <c r="D28" s="2"/>
      <c r="E28" s="2"/>
      <c r="F28" s="2"/>
      <c r="G28" s="2"/>
      <c r="H28" s="2"/>
      <c r="I28" s="2"/>
      <c r="J28" s="2"/>
      <c r="K28" s="2"/>
      <c r="L28" s="2"/>
      <c r="M28" s="2"/>
      <c r="N28" s="2"/>
      <c r="O28" s="1"/>
      <c r="P28" s="1"/>
      <c r="Q28" s="2"/>
    </row>
    <row r="29" spans="1:17" x14ac:dyDescent="0.25">
      <c r="A29" s="2"/>
      <c r="C29" s="1" t="s">
        <v>409</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410</v>
      </c>
      <c r="D32" s="2"/>
      <c r="E32" s="2"/>
      <c r="F32" s="2"/>
      <c r="G32" s="2"/>
      <c r="H32" s="2"/>
      <c r="I32" s="2"/>
      <c r="J32" s="2"/>
      <c r="K32" s="2"/>
      <c r="L32" s="2"/>
      <c r="M32" s="2"/>
      <c r="N32" s="2"/>
      <c r="O32" s="1"/>
      <c r="P32" s="1"/>
      <c r="Q32" s="2"/>
    </row>
    <row r="33" spans="1:17" x14ac:dyDescent="0.25">
      <c r="A33" s="2"/>
      <c r="B33" s="2"/>
      <c r="C33" s="1" t="s">
        <v>243</v>
      </c>
      <c r="D33" s="2"/>
      <c r="E33" s="2"/>
      <c r="F33" s="2"/>
      <c r="G33" s="2"/>
      <c r="H33" s="2"/>
      <c r="I33" s="2"/>
      <c r="J33" s="2"/>
      <c r="K33" s="2"/>
      <c r="L33" s="2"/>
      <c r="M33" s="2"/>
      <c r="N33" s="2"/>
      <c r="O33" s="1"/>
      <c r="P33" s="1"/>
      <c r="Q33" s="2"/>
    </row>
    <row r="34" spans="1:17" x14ac:dyDescent="0.25">
      <c r="A34" s="2"/>
      <c r="B34" s="2"/>
      <c r="C34" s="1" t="s">
        <v>411</v>
      </c>
      <c r="D34" s="2"/>
      <c r="E34" s="2"/>
      <c r="F34" s="2"/>
      <c r="G34" s="2"/>
      <c r="H34" s="2"/>
      <c r="I34" s="2"/>
      <c r="J34" s="2"/>
      <c r="K34" s="2"/>
      <c r="L34" s="2"/>
      <c r="M34" s="2"/>
      <c r="N34" s="2"/>
      <c r="O34" s="1"/>
      <c r="P34" s="1"/>
      <c r="Q34" s="2"/>
    </row>
    <row r="35" spans="1:17" x14ac:dyDescent="0.25">
      <c r="A35" s="2"/>
      <c r="B35" s="2"/>
      <c r="C35" s="1" t="s">
        <v>412</v>
      </c>
      <c r="D35" s="2"/>
      <c r="E35" s="2"/>
      <c r="F35" s="2"/>
      <c r="G35" s="2"/>
      <c r="H35" s="2"/>
      <c r="I35" s="2"/>
      <c r="J35" s="2"/>
      <c r="K35" s="2"/>
      <c r="L35" s="2"/>
      <c r="M35" s="2"/>
      <c r="N35" s="2"/>
      <c r="O35" s="1"/>
      <c r="P35" s="1"/>
      <c r="Q35" s="2"/>
    </row>
    <row r="36" spans="1:17" x14ac:dyDescent="0.25">
      <c r="A36" s="2"/>
      <c r="B36" s="2"/>
      <c r="C36" s="1" t="s">
        <v>293</v>
      </c>
      <c r="D36" s="2"/>
      <c r="E36" s="2"/>
      <c r="F36" s="2"/>
      <c r="G36" s="2"/>
      <c r="H36" s="2"/>
      <c r="I36" s="2"/>
      <c r="J36" s="2"/>
      <c r="K36" s="2"/>
      <c r="L36" s="2"/>
      <c r="M36" s="2"/>
      <c r="N36" s="2"/>
      <c r="O36" s="1"/>
      <c r="P36" s="1"/>
      <c r="Q36" s="2"/>
    </row>
    <row r="37" spans="1:17" x14ac:dyDescent="0.25">
      <c r="A37" s="2"/>
      <c r="B37" s="2"/>
      <c r="C37" s="1" t="s">
        <v>413</v>
      </c>
      <c r="D37" s="2"/>
      <c r="E37" s="2"/>
      <c r="F37" s="2"/>
      <c r="G37" s="2"/>
      <c r="H37" s="2"/>
      <c r="I37" s="2"/>
      <c r="J37" s="2"/>
      <c r="K37" s="2"/>
      <c r="L37" s="2"/>
      <c r="M37" s="2"/>
      <c r="N37" s="2"/>
      <c r="O37" s="1"/>
      <c r="P37" s="1"/>
      <c r="Q37" s="2"/>
    </row>
    <row r="38" spans="1:17" x14ac:dyDescent="0.25">
      <c r="A38" s="2"/>
      <c r="B38" s="2"/>
      <c r="C38" s="1" t="s">
        <v>414</v>
      </c>
      <c r="D38" s="2"/>
      <c r="E38" s="2"/>
      <c r="F38" s="2"/>
      <c r="G38" s="2"/>
      <c r="H38" s="2"/>
      <c r="I38" s="2"/>
      <c r="J38" s="2"/>
      <c r="K38" s="2"/>
      <c r="L38" s="2"/>
      <c r="M38" s="2"/>
      <c r="N38" s="2"/>
      <c r="O38" s="1"/>
      <c r="P38" s="1"/>
      <c r="Q38" s="2"/>
    </row>
    <row r="39" spans="1:17" x14ac:dyDescent="0.25">
      <c r="A39" s="2"/>
      <c r="B39" s="2"/>
      <c r="C39" s="1" t="s">
        <v>415</v>
      </c>
      <c r="D39" s="2"/>
      <c r="E39" s="2"/>
      <c r="F39" s="2"/>
      <c r="G39" s="2"/>
      <c r="H39" s="2"/>
      <c r="I39" s="2"/>
      <c r="J39" s="2"/>
      <c r="K39" s="2"/>
      <c r="L39" s="2"/>
      <c r="M39" s="2"/>
      <c r="N39" s="2"/>
      <c r="O39" s="1"/>
      <c r="P39" s="1"/>
      <c r="Q39" s="2"/>
    </row>
    <row r="40" spans="1:17" x14ac:dyDescent="0.25">
      <c r="A40" s="2"/>
      <c r="B40" s="2"/>
      <c r="C40" s="1" t="s">
        <v>416</v>
      </c>
      <c r="D40" s="2"/>
      <c r="E40" s="2"/>
      <c r="F40" s="2"/>
      <c r="G40" s="2"/>
      <c r="H40" s="2"/>
      <c r="I40" s="2"/>
      <c r="J40" s="2"/>
      <c r="K40" s="2"/>
      <c r="L40" s="2"/>
      <c r="M40" s="2"/>
      <c r="N40" s="2"/>
      <c r="O40" s="1"/>
      <c r="P40" s="1"/>
      <c r="Q40" s="2"/>
    </row>
    <row r="41" spans="1:17" x14ac:dyDescent="0.25">
      <c r="A41" s="2"/>
      <c r="B41" s="2"/>
      <c r="C41" s="1" t="s">
        <v>273</v>
      </c>
      <c r="D41" s="2"/>
      <c r="E41" s="2"/>
      <c r="F41" s="2"/>
      <c r="G41" s="2"/>
      <c r="H41" s="2"/>
      <c r="I41" s="2"/>
      <c r="J41" s="2"/>
      <c r="K41" s="2"/>
      <c r="L41" s="2"/>
      <c r="M41" s="2"/>
      <c r="N41" s="2"/>
      <c r="O41" s="1"/>
      <c r="P41" s="1"/>
      <c r="Q41" s="2"/>
    </row>
    <row r="42" spans="1:17" x14ac:dyDescent="0.25">
      <c r="A42" s="2"/>
      <c r="B42" s="2"/>
      <c r="C42" s="1" t="s">
        <v>283</v>
      </c>
      <c r="D42" s="2"/>
      <c r="E42" s="2"/>
      <c r="F42" s="2"/>
      <c r="G42" s="2"/>
      <c r="H42" s="2"/>
      <c r="I42" s="2"/>
      <c r="J42" s="2"/>
      <c r="K42" s="2"/>
      <c r="L42" s="2"/>
      <c r="M42" s="2"/>
      <c r="N42" s="2"/>
      <c r="O42" s="1"/>
      <c r="P42" s="1"/>
      <c r="Q42" s="2"/>
    </row>
    <row r="43" spans="1:17" x14ac:dyDescent="0.25">
      <c r="A43" s="2"/>
      <c r="B43" s="2"/>
      <c r="C43" s="1" t="s">
        <v>288</v>
      </c>
      <c r="D43" s="2"/>
      <c r="E43" s="2"/>
      <c r="F43" s="2"/>
      <c r="G43" s="2"/>
      <c r="H43" s="2"/>
      <c r="I43" s="2"/>
      <c r="J43" s="2"/>
      <c r="K43" s="2"/>
      <c r="L43" s="2"/>
      <c r="M43" s="2"/>
      <c r="N43" s="2"/>
      <c r="O43" s="1"/>
      <c r="P43" s="1"/>
      <c r="Q43" s="2"/>
    </row>
    <row r="44" spans="1:17" x14ac:dyDescent="0.25">
      <c r="A44" s="2"/>
      <c r="B44" s="2"/>
      <c r="C44" s="1" t="s">
        <v>417</v>
      </c>
      <c r="D44" s="2"/>
      <c r="E44" s="2"/>
      <c r="F44" s="2"/>
      <c r="G44" s="2"/>
      <c r="H44" s="2"/>
      <c r="I44" s="2"/>
      <c r="J44" s="2"/>
      <c r="K44" s="2"/>
      <c r="L44" s="2"/>
      <c r="M44" s="2"/>
      <c r="N44" s="2"/>
      <c r="O44" s="1"/>
      <c r="P44" s="1"/>
      <c r="Q44" s="2"/>
    </row>
    <row r="45" spans="1:17" x14ac:dyDescent="0.25">
      <c r="A45" s="2"/>
      <c r="B45" s="2"/>
      <c r="C45" s="1" t="s">
        <v>418</v>
      </c>
      <c r="D45" s="2"/>
      <c r="E45" s="2"/>
      <c r="F45" s="2"/>
      <c r="G45" s="2"/>
      <c r="H45" s="2"/>
      <c r="I45" s="2"/>
      <c r="J45" s="2"/>
      <c r="K45" s="2"/>
      <c r="L45" s="2"/>
      <c r="M45" s="2"/>
      <c r="N45" s="2"/>
      <c r="O45" s="1"/>
      <c r="P45" s="1"/>
      <c r="Q45" s="2"/>
    </row>
    <row r="46" spans="1:17" x14ac:dyDescent="0.25">
      <c r="A46" s="2"/>
      <c r="B46" s="2"/>
      <c r="C46" s="1" t="s">
        <v>419</v>
      </c>
      <c r="D46" s="2"/>
      <c r="E46" s="2"/>
      <c r="F46" s="2"/>
      <c r="G46" s="2"/>
      <c r="H46" s="2"/>
      <c r="I46" s="2"/>
      <c r="J46" s="2"/>
      <c r="K46" s="2"/>
      <c r="L46" s="2"/>
      <c r="M46" s="2"/>
      <c r="N46" s="2"/>
      <c r="O46" s="1"/>
      <c r="P46" s="1"/>
      <c r="Q46" s="2"/>
    </row>
    <row r="47" spans="1:17" x14ac:dyDescent="0.25">
      <c r="A47" s="2"/>
      <c r="B47" s="2"/>
      <c r="C47" s="1" t="s">
        <v>420</v>
      </c>
      <c r="D47" s="2"/>
      <c r="E47" s="2"/>
      <c r="F47" s="2"/>
      <c r="G47" s="2"/>
      <c r="H47" s="2"/>
      <c r="I47" s="2"/>
      <c r="J47" s="2"/>
      <c r="K47" s="2"/>
      <c r="L47" s="2"/>
      <c r="M47" s="2"/>
      <c r="N47" s="2"/>
      <c r="O47" s="1"/>
      <c r="P47" s="1"/>
      <c r="Q47" s="2"/>
    </row>
    <row r="48" spans="1:17" x14ac:dyDescent="0.25">
      <c r="A48" s="2"/>
      <c r="B48" s="2"/>
      <c r="C48" s="1" t="s">
        <v>421</v>
      </c>
      <c r="D48" s="2"/>
      <c r="E48" s="2"/>
      <c r="F48" s="2"/>
      <c r="G48" s="2"/>
      <c r="H48" s="2"/>
      <c r="I48" s="2"/>
      <c r="J48" s="2"/>
      <c r="K48" s="2"/>
      <c r="L48" s="2"/>
      <c r="M48" s="2"/>
      <c r="N48" s="2"/>
      <c r="O48" s="1"/>
      <c r="P48" s="1"/>
      <c r="Q48" s="2"/>
    </row>
    <row r="49" spans="1:17" x14ac:dyDescent="0.25">
      <c r="A49" s="2"/>
      <c r="B49" s="2"/>
      <c r="C49" s="1" t="s">
        <v>422</v>
      </c>
      <c r="D49" s="2"/>
      <c r="E49" s="2"/>
      <c r="F49" s="2"/>
      <c r="G49" s="2"/>
      <c r="H49" s="2"/>
      <c r="I49" s="2"/>
      <c r="J49" s="2"/>
      <c r="K49" s="2"/>
      <c r="L49" s="2"/>
      <c r="M49" s="2"/>
      <c r="N49" s="2"/>
      <c r="O49" s="1"/>
      <c r="P49" s="1"/>
      <c r="Q49" s="2"/>
    </row>
    <row r="50" spans="1:17" x14ac:dyDescent="0.25">
      <c r="A50" s="2"/>
      <c r="B50" s="2"/>
      <c r="C50" s="1" t="s">
        <v>423</v>
      </c>
      <c r="D50" s="2"/>
      <c r="E50" s="2"/>
      <c r="F50" s="2"/>
      <c r="G50" s="2"/>
      <c r="H50" s="2"/>
      <c r="I50" s="2"/>
      <c r="J50" s="2"/>
      <c r="K50" s="2"/>
      <c r="L50" s="2"/>
      <c r="M50" s="2"/>
      <c r="N50" s="2"/>
      <c r="O50" s="1"/>
      <c r="P50" s="1"/>
      <c r="Q50" s="2"/>
    </row>
    <row r="51" spans="1:17" x14ac:dyDescent="0.25">
      <c r="A51" s="2"/>
      <c r="B51" s="2"/>
      <c r="C51" s="1" t="s">
        <v>424</v>
      </c>
      <c r="D51" s="2"/>
      <c r="E51" s="2"/>
      <c r="F51" s="2"/>
      <c r="G51" s="2"/>
      <c r="H51" s="2"/>
      <c r="I51" s="2"/>
      <c r="J51" s="2"/>
      <c r="K51" s="2"/>
      <c r="L51" s="2"/>
      <c r="M51" s="2"/>
      <c r="N51" s="2"/>
      <c r="O51" s="1"/>
      <c r="P51" s="1"/>
      <c r="Q51" s="2"/>
    </row>
    <row r="52" spans="1:17" x14ac:dyDescent="0.25">
      <c r="A52" s="2"/>
      <c r="B52" s="2"/>
      <c r="C52" s="1" t="s">
        <v>425</v>
      </c>
      <c r="D52" s="2"/>
      <c r="E52" s="2"/>
      <c r="F52" s="2"/>
      <c r="G52" s="2"/>
      <c r="H52" s="2"/>
      <c r="I52" s="2"/>
      <c r="J52" s="2"/>
      <c r="K52" s="2"/>
      <c r="L52" s="2"/>
      <c r="M52" s="2"/>
      <c r="N52" s="2"/>
      <c r="O52" s="1"/>
      <c r="P52" s="1"/>
      <c r="Q52" s="2"/>
    </row>
    <row r="53" spans="1:17" x14ac:dyDescent="0.25">
      <c r="A53" s="2"/>
      <c r="B53" s="2"/>
      <c r="C53" s="1" t="s">
        <v>426</v>
      </c>
      <c r="D53" s="2"/>
      <c r="E53" s="2"/>
      <c r="F53" s="2"/>
      <c r="G53" s="2"/>
      <c r="H53" s="2"/>
      <c r="I53" s="2"/>
      <c r="J53" s="2"/>
      <c r="K53" s="2"/>
      <c r="L53" s="2"/>
      <c r="M53" s="2"/>
      <c r="N53" s="2"/>
      <c r="O53" s="1"/>
      <c r="P53" s="1"/>
      <c r="Q53" s="2"/>
    </row>
    <row r="54" spans="1:17" x14ac:dyDescent="0.25">
      <c r="A54" s="2"/>
      <c r="B54" s="2"/>
      <c r="C54" s="1" t="s">
        <v>427</v>
      </c>
      <c r="D54" s="2"/>
      <c r="E54" s="2"/>
      <c r="F54" s="2"/>
      <c r="G54" s="2"/>
      <c r="H54" s="2"/>
      <c r="I54" s="2"/>
      <c r="J54" s="2"/>
      <c r="K54" s="2"/>
      <c r="L54" s="2"/>
      <c r="M54" s="2"/>
      <c r="N54" s="2"/>
      <c r="O54" s="1"/>
      <c r="P54" s="1"/>
      <c r="Q54" s="2"/>
    </row>
    <row r="55" spans="1:17" x14ac:dyDescent="0.25">
      <c r="A55" s="2"/>
      <c r="B55" s="2"/>
      <c r="C55" s="1" t="s">
        <v>428</v>
      </c>
      <c r="D55" s="2"/>
      <c r="E55" s="2"/>
      <c r="F55" s="2"/>
      <c r="G55" s="2"/>
      <c r="H55" s="2"/>
      <c r="I55" s="2"/>
      <c r="J55" s="2"/>
      <c r="K55" s="2"/>
      <c r="L55" s="2"/>
      <c r="M55" s="2"/>
      <c r="N55" s="2"/>
      <c r="O55" s="1"/>
      <c r="P55" s="1"/>
      <c r="Q55" s="2"/>
    </row>
    <row r="56" spans="1:17" x14ac:dyDescent="0.25">
      <c r="A56" s="2"/>
      <c r="B56" s="2"/>
      <c r="C56" s="1" t="s">
        <v>429</v>
      </c>
      <c r="D56" s="2"/>
      <c r="E56" s="2"/>
      <c r="F56" s="2"/>
      <c r="G56" s="2"/>
      <c r="H56" s="2"/>
      <c r="I56" s="2"/>
      <c r="J56" s="2"/>
      <c r="K56" s="2"/>
      <c r="L56" s="2"/>
      <c r="M56" s="2"/>
      <c r="N56" s="2"/>
      <c r="O56" s="1"/>
      <c r="P56" s="1"/>
      <c r="Q56" s="2"/>
    </row>
    <row r="57" spans="1:17" x14ac:dyDescent="0.25">
      <c r="A57" s="2"/>
      <c r="B57" s="2"/>
      <c r="C57" s="1" t="s">
        <v>404</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430</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242</v>
      </c>
      <c r="D61" s="2"/>
      <c r="E61" s="2"/>
      <c r="F61" s="2"/>
      <c r="G61" s="2"/>
      <c r="H61" s="2"/>
      <c r="I61" s="2"/>
      <c r="J61" s="2"/>
      <c r="K61" s="2"/>
      <c r="L61" s="2"/>
      <c r="M61" s="2"/>
      <c r="N61" s="2"/>
      <c r="O61" s="1"/>
      <c r="P61" s="1"/>
      <c r="Q61" s="2"/>
    </row>
    <row r="62" spans="1:17" x14ac:dyDescent="0.25">
      <c r="A62" s="2"/>
      <c r="B62" s="2"/>
      <c r="C62" s="1" t="s">
        <v>272</v>
      </c>
      <c r="D62" s="2"/>
      <c r="E62" s="2"/>
      <c r="F62" s="2"/>
      <c r="G62" s="2"/>
      <c r="H62" s="2"/>
      <c r="I62" s="2"/>
      <c r="J62" s="2"/>
      <c r="K62" s="2"/>
      <c r="L62" s="2"/>
      <c r="M62" s="2"/>
      <c r="N62" s="2"/>
      <c r="O62" s="1"/>
      <c r="P62" s="1"/>
      <c r="Q62" s="2"/>
    </row>
    <row r="63" spans="1:17" x14ac:dyDescent="0.25">
      <c r="A63" s="2"/>
      <c r="B63" s="2"/>
      <c r="C63" s="1" t="s">
        <v>431</v>
      </c>
      <c r="D63" s="2"/>
      <c r="E63" s="2"/>
      <c r="F63" s="2"/>
      <c r="G63" s="2"/>
      <c r="H63" s="2"/>
      <c r="I63" s="2"/>
      <c r="J63" s="2"/>
      <c r="K63" s="2"/>
      <c r="L63" s="2"/>
      <c r="M63" s="2"/>
      <c r="N63" s="2"/>
      <c r="O63" s="1"/>
      <c r="P63" s="1"/>
      <c r="Q63" s="2"/>
    </row>
    <row r="64" spans="1:17" x14ac:dyDescent="0.25">
      <c r="A64" s="2"/>
      <c r="B64" s="2"/>
      <c r="C64" s="1" t="s">
        <v>432</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433</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434</v>
      </c>
      <c r="D68" s="2"/>
      <c r="E68" s="2"/>
      <c r="F68" s="2"/>
      <c r="G68" s="2"/>
      <c r="H68" s="2"/>
      <c r="I68" s="2"/>
      <c r="J68" s="2"/>
      <c r="K68" s="2"/>
      <c r="L68" s="2"/>
      <c r="M68" s="2"/>
      <c r="N68" s="2"/>
      <c r="O68" s="1"/>
      <c r="P68" s="1"/>
      <c r="Q68" s="2"/>
    </row>
    <row r="69" spans="1:17" x14ac:dyDescent="0.25">
      <c r="A69" s="2"/>
      <c r="B69" s="2"/>
      <c r="C69" s="1" t="s">
        <v>435</v>
      </c>
      <c r="D69" s="2"/>
      <c r="E69" s="2"/>
      <c r="F69" s="2"/>
      <c r="G69" s="2"/>
      <c r="H69" s="2"/>
      <c r="I69" s="2"/>
      <c r="J69" s="2"/>
      <c r="K69" s="2"/>
      <c r="L69" s="2"/>
      <c r="M69" s="2"/>
      <c r="N69" s="2"/>
      <c r="O69" s="1"/>
      <c r="P69" s="1"/>
      <c r="Q69" s="2"/>
    </row>
    <row r="70" spans="1:17" x14ac:dyDescent="0.25">
      <c r="A70" s="2"/>
      <c r="B70" s="2"/>
      <c r="C70" s="1" t="s">
        <v>436</v>
      </c>
      <c r="D70" s="2"/>
      <c r="E70" s="2"/>
      <c r="F70" s="2"/>
      <c r="G70" s="2"/>
      <c r="H70" s="2"/>
      <c r="I70" s="2"/>
      <c r="J70" s="2"/>
      <c r="K70" s="2"/>
      <c r="L70" s="2"/>
      <c r="M70" s="2"/>
      <c r="N70" s="2"/>
      <c r="O70" s="1"/>
      <c r="P70" s="1"/>
      <c r="Q70" s="2"/>
    </row>
    <row r="71" spans="1:17" x14ac:dyDescent="0.25">
      <c r="A71" s="2"/>
      <c r="B71" s="2"/>
      <c r="C71" s="1" t="s">
        <v>437</v>
      </c>
      <c r="D71" s="2"/>
      <c r="E71" s="2"/>
      <c r="F71" s="2"/>
      <c r="G71" s="2"/>
      <c r="H71" s="2"/>
      <c r="I71" s="2"/>
      <c r="J71" s="2"/>
      <c r="K71" s="2"/>
      <c r="L71" s="2"/>
      <c r="M71" s="2"/>
      <c r="N71" s="2"/>
      <c r="O71" s="1"/>
      <c r="P71" s="1"/>
      <c r="Q71" s="2"/>
    </row>
    <row r="72" spans="1:17" x14ac:dyDescent="0.25">
      <c r="A72" s="2"/>
      <c r="B72" s="2"/>
      <c r="C72" s="1" t="s">
        <v>438</v>
      </c>
      <c r="D72" s="2"/>
      <c r="E72" s="2"/>
      <c r="F72" s="2"/>
      <c r="G72" s="2"/>
      <c r="H72" s="2"/>
      <c r="I72" s="2"/>
      <c r="J72" s="2"/>
      <c r="K72" s="2"/>
      <c r="L72" s="2"/>
      <c r="M72" s="2"/>
      <c r="N72" s="2"/>
      <c r="O72" s="1"/>
      <c r="P72" s="1"/>
      <c r="Q72" s="2"/>
    </row>
    <row r="73" spans="1:17" x14ac:dyDescent="0.25">
      <c r="A73" s="2"/>
      <c r="B73" s="2"/>
      <c r="C73" s="1" t="s">
        <v>439</v>
      </c>
      <c r="D73" s="2"/>
      <c r="E73" s="2"/>
      <c r="F73" s="2"/>
      <c r="G73" s="2"/>
      <c r="H73" s="2"/>
      <c r="I73" s="2"/>
      <c r="J73" s="2"/>
      <c r="K73" s="2"/>
      <c r="L73" s="2"/>
      <c r="M73" s="2"/>
      <c r="N73" s="2"/>
      <c r="O73" s="1"/>
      <c r="P73" s="1"/>
      <c r="Q73" s="2"/>
    </row>
    <row r="74" spans="1:17" x14ac:dyDescent="0.25">
      <c r="A74" s="2"/>
      <c r="B74" s="2"/>
      <c r="C74" s="1" t="s">
        <v>440</v>
      </c>
      <c r="D74" s="2"/>
      <c r="E74" s="2"/>
      <c r="F74" s="2"/>
      <c r="G74" s="2"/>
      <c r="H74" s="2"/>
      <c r="I74" s="2"/>
      <c r="J74" s="2"/>
      <c r="K74" s="2"/>
      <c r="L74" s="2"/>
      <c r="M74" s="2"/>
      <c r="N74" s="2"/>
      <c r="O74" s="1"/>
      <c r="P74" s="1"/>
      <c r="Q74" s="2"/>
    </row>
    <row r="75" spans="1:17" x14ac:dyDescent="0.25">
      <c r="A75" s="2"/>
      <c r="B75" s="2"/>
      <c r="C75" s="1" t="s">
        <v>298</v>
      </c>
      <c r="D75" s="2"/>
      <c r="E75" s="2"/>
      <c r="F75" s="2"/>
      <c r="G75" s="2"/>
      <c r="H75" s="2"/>
      <c r="I75" s="2"/>
      <c r="J75" s="2"/>
      <c r="K75" s="2"/>
      <c r="L75" s="2"/>
      <c r="M75" s="2"/>
      <c r="N75" s="2"/>
      <c r="O75" s="1"/>
      <c r="P75" s="1"/>
      <c r="Q75" s="2"/>
    </row>
    <row r="76" spans="1:17" x14ac:dyDescent="0.25">
      <c r="A76" s="2"/>
      <c r="B76" s="2"/>
      <c r="C76" s="1" t="s">
        <v>441</v>
      </c>
      <c r="D76" s="2"/>
      <c r="E76" s="2"/>
      <c r="F76" s="2"/>
      <c r="G76" s="2"/>
      <c r="H76" s="2"/>
      <c r="I76" s="2"/>
      <c r="J76" s="2"/>
      <c r="K76" s="2"/>
      <c r="L76" s="2"/>
      <c r="M76" s="2"/>
      <c r="N76" s="2"/>
      <c r="O76" s="1"/>
      <c r="P76" s="1"/>
      <c r="Q76" s="2"/>
    </row>
    <row r="77" spans="1:17" x14ac:dyDescent="0.25">
      <c r="A77" s="2"/>
      <c r="B77" s="2"/>
      <c r="C77" s="1" t="s">
        <v>442</v>
      </c>
      <c r="D77" s="2"/>
      <c r="E77" s="2"/>
      <c r="F77" s="2"/>
      <c r="G77" s="2"/>
      <c r="H77" s="2"/>
      <c r="I77" s="2"/>
      <c r="J77" s="2"/>
      <c r="K77" s="2"/>
      <c r="L77" s="2"/>
      <c r="M77" s="2"/>
      <c r="N77" s="2"/>
      <c r="O77" s="1"/>
      <c r="P77" s="1"/>
      <c r="Q77" s="2"/>
    </row>
    <row r="78" spans="1:17" x14ac:dyDescent="0.25">
      <c r="A78" s="2"/>
      <c r="B78" s="2"/>
      <c r="C78" s="1" t="s">
        <v>443</v>
      </c>
      <c r="D78" s="2"/>
      <c r="E78" s="2"/>
      <c r="F78" s="2"/>
      <c r="G78" s="2"/>
      <c r="H78" s="2"/>
      <c r="I78" s="2"/>
      <c r="J78" s="2"/>
      <c r="K78" s="2"/>
      <c r="L78" s="2"/>
      <c r="M78" s="2"/>
      <c r="N78" s="2"/>
      <c r="O78" s="1"/>
      <c r="P78" s="1"/>
      <c r="Q78" s="2"/>
    </row>
    <row r="79" spans="1:17" x14ac:dyDescent="0.25">
      <c r="A79" s="2"/>
      <c r="B79" s="2"/>
      <c r="C79" s="1" t="s">
        <v>444</v>
      </c>
      <c r="D79" s="2"/>
      <c r="E79" s="2"/>
      <c r="F79" s="2"/>
      <c r="G79" s="2"/>
      <c r="H79" s="2"/>
      <c r="I79" s="2"/>
      <c r="J79" s="2"/>
      <c r="K79" s="2"/>
      <c r="L79" s="2"/>
      <c r="M79" s="2"/>
      <c r="N79" s="2"/>
      <c r="O79" s="1"/>
      <c r="P79" s="1"/>
      <c r="Q79" s="2"/>
    </row>
    <row r="80" spans="1:17" x14ac:dyDescent="0.25">
      <c r="A80" s="2"/>
      <c r="B80" s="2"/>
      <c r="C80" s="1" t="s">
        <v>445</v>
      </c>
      <c r="D80" s="2"/>
      <c r="E80" s="2"/>
      <c r="F80" s="2"/>
      <c r="G80" s="2"/>
      <c r="H80" s="2"/>
      <c r="I80" s="2"/>
      <c r="J80" s="2"/>
      <c r="K80" s="2"/>
      <c r="L80" s="2"/>
      <c r="M80" s="2"/>
      <c r="N80" s="2"/>
      <c r="O80" s="1"/>
      <c r="P80" s="1"/>
      <c r="Q80" s="2"/>
    </row>
    <row r="81" spans="1:17" x14ac:dyDescent="0.25">
      <c r="A81" s="2"/>
      <c r="B81" s="2"/>
      <c r="C81" s="1" t="s">
        <v>446</v>
      </c>
      <c r="D81" s="2"/>
      <c r="E81" s="2"/>
      <c r="F81" s="2"/>
      <c r="G81" s="2"/>
      <c r="H81" s="2"/>
      <c r="I81" s="2"/>
      <c r="J81" s="2"/>
      <c r="K81" s="2"/>
      <c r="L81" s="2"/>
      <c r="M81" s="2"/>
      <c r="N81" s="2"/>
      <c r="O81" s="1"/>
      <c r="P81" s="1"/>
      <c r="Q81" s="2"/>
    </row>
    <row r="82" spans="1:17" x14ac:dyDescent="0.25">
      <c r="A82" s="2"/>
      <c r="B82" s="2"/>
      <c r="C82" s="1" t="s">
        <v>447</v>
      </c>
      <c r="D82" s="2"/>
      <c r="E82" s="2"/>
      <c r="F82" s="2"/>
      <c r="G82" s="2"/>
      <c r="H82" s="2"/>
      <c r="I82" s="2"/>
      <c r="J82" s="2"/>
      <c r="K82" s="2"/>
      <c r="L82" s="2"/>
      <c r="M82" s="2"/>
      <c r="N82" s="2"/>
      <c r="O82" s="1"/>
      <c r="P82" s="1"/>
      <c r="Q82" s="2"/>
    </row>
    <row r="83" spans="1:17" x14ac:dyDescent="0.25">
      <c r="A83" s="2"/>
      <c r="B83" s="2"/>
      <c r="C83" s="1" t="s">
        <v>448</v>
      </c>
      <c r="D83" s="2"/>
      <c r="E83" s="2"/>
      <c r="F83" s="2"/>
      <c r="G83" s="2"/>
      <c r="H83" s="2"/>
      <c r="I83" s="2"/>
      <c r="J83" s="2"/>
      <c r="K83" s="2"/>
      <c r="L83" s="2"/>
      <c r="M83" s="2"/>
      <c r="N83" s="2"/>
      <c r="O83" s="1"/>
      <c r="P83" s="1"/>
      <c r="Q83" s="2"/>
    </row>
    <row r="84" spans="1:17" x14ac:dyDescent="0.25">
      <c r="A84" s="2"/>
      <c r="B84" s="2"/>
      <c r="C84" s="1" t="s">
        <v>274</v>
      </c>
      <c r="D84" s="2"/>
      <c r="E84" s="2"/>
      <c r="F84" s="2"/>
      <c r="G84" s="2"/>
      <c r="H84" s="2"/>
      <c r="I84" s="2"/>
      <c r="J84" s="2"/>
      <c r="K84" s="2"/>
      <c r="L84" s="2"/>
      <c r="M84" s="2"/>
      <c r="N84" s="2"/>
      <c r="O84" s="1"/>
      <c r="P84" s="1"/>
      <c r="Q84" s="2"/>
    </row>
    <row r="85" spans="1:17" x14ac:dyDescent="0.25">
      <c r="A85" s="2"/>
      <c r="B85" s="2"/>
      <c r="C85" s="1" t="s">
        <v>284</v>
      </c>
      <c r="D85" s="2"/>
      <c r="E85" s="2"/>
      <c r="F85" s="2"/>
      <c r="G85" s="2"/>
      <c r="H85" s="2"/>
      <c r="I85" s="2"/>
      <c r="J85" s="2"/>
      <c r="K85" s="2"/>
      <c r="L85" s="2"/>
      <c r="M85" s="2"/>
      <c r="N85" s="2"/>
      <c r="O85" s="1"/>
      <c r="P85" s="1"/>
      <c r="Q85" s="2"/>
    </row>
    <row r="86" spans="1:17" x14ac:dyDescent="0.25">
      <c r="A86" s="2"/>
      <c r="B86" s="2"/>
      <c r="C86" s="1" t="s">
        <v>289</v>
      </c>
      <c r="D86" s="2"/>
      <c r="E86" s="2"/>
      <c r="F86" s="2"/>
      <c r="G86" s="2"/>
      <c r="H86" s="2"/>
      <c r="I86" s="2"/>
      <c r="J86" s="2"/>
      <c r="K86" s="2"/>
      <c r="L86" s="2"/>
      <c r="M86" s="2"/>
      <c r="N86" s="2"/>
      <c r="O86" s="1"/>
      <c r="P86" s="1"/>
      <c r="Q86" s="2"/>
    </row>
    <row r="87" spans="1:17" x14ac:dyDescent="0.25">
      <c r="A87" s="2"/>
      <c r="B87" s="2"/>
      <c r="C87" s="1" t="s">
        <v>449</v>
      </c>
      <c r="D87" s="2"/>
      <c r="E87" s="2"/>
      <c r="F87" s="2"/>
      <c r="G87" s="2"/>
      <c r="H87" s="2"/>
      <c r="I87" s="2"/>
      <c r="J87" s="2"/>
      <c r="K87" s="2"/>
      <c r="L87" s="2"/>
      <c r="M87" s="2"/>
      <c r="N87" s="2"/>
      <c r="O87" s="1"/>
      <c r="P87" s="1"/>
      <c r="Q87" s="2"/>
    </row>
    <row r="88" spans="1:17" x14ac:dyDescent="0.25">
      <c r="A88" s="2"/>
      <c r="B88" s="2"/>
      <c r="C88" s="1" t="s">
        <v>450</v>
      </c>
      <c r="D88" s="2"/>
      <c r="E88" s="2"/>
      <c r="F88" s="2"/>
      <c r="G88" s="2"/>
      <c r="H88" s="2"/>
      <c r="I88" s="2"/>
      <c r="J88" s="2"/>
      <c r="K88" s="2"/>
      <c r="L88" s="2"/>
      <c r="M88" s="2"/>
      <c r="N88" s="2"/>
      <c r="O88" s="1"/>
      <c r="P88" s="1"/>
      <c r="Q88" s="2"/>
    </row>
    <row r="89" spans="1:17" x14ac:dyDescent="0.25">
      <c r="A89" s="2"/>
      <c r="B89" s="2"/>
      <c r="C89" s="1" t="s">
        <v>451</v>
      </c>
      <c r="D89" s="2"/>
      <c r="E89" s="2"/>
      <c r="F89" s="2"/>
      <c r="G89" s="2"/>
      <c r="H89" s="2"/>
      <c r="I89" s="2"/>
      <c r="J89" s="2"/>
      <c r="K89" s="2"/>
      <c r="L89" s="2"/>
      <c r="M89" s="2"/>
      <c r="N89" s="2"/>
      <c r="O89" s="1"/>
      <c r="P89" s="1"/>
      <c r="Q89" s="2"/>
    </row>
    <row r="90" spans="1:17" x14ac:dyDescent="0.25">
      <c r="A90" s="2"/>
      <c r="B90" s="2"/>
      <c r="C90" s="1" t="s">
        <v>452</v>
      </c>
      <c r="D90" s="2"/>
      <c r="E90" s="2"/>
      <c r="F90" s="2"/>
      <c r="G90" s="2"/>
      <c r="H90" s="2"/>
      <c r="I90" s="2"/>
      <c r="J90" s="2"/>
      <c r="K90" s="2"/>
      <c r="L90" s="2"/>
      <c r="M90" s="2"/>
      <c r="N90" s="2"/>
      <c r="O90" s="1"/>
      <c r="P90" s="1"/>
      <c r="Q90" s="2"/>
    </row>
    <row r="91" spans="1:17" x14ac:dyDescent="0.25">
      <c r="A91" s="2"/>
      <c r="B91" s="2"/>
      <c r="C91" s="1" t="s">
        <v>453</v>
      </c>
      <c r="D91" s="2"/>
      <c r="E91" s="2"/>
      <c r="F91" s="2"/>
      <c r="G91" s="2"/>
      <c r="H91" s="2"/>
      <c r="I91" s="2"/>
      <c r="J91" s="2"/>
      <c r="K91" s="2"/>
      <c r="L91" s="2"/>
      <c r="M91" s="2"/>
      <c r="N91" s="2"/>
      <c r="O91" s="1"/>
      <c r="P91" s="1"/>
      <c r="Q91" s="2"/>
    </row>
    <row r="92" spans="1:17" x14ac:dyDescent="0.25">
      <c r="A92" s="2"/>
      <c r="B92" s="2"/>
      <c r="C92" s="1" t="s">
        <v>454</v>
      </c>
      <c r="D92" s="2"/>
      <c r="E92" s="2"/>
      <c r="F92" s="2"/>
      <c r="G92" s="2"/>
      <c r="H92" s="2"/>
      <c r="I92" s="2"/>
      <c r="J92" s="2"/>
      <c r="K92" s="2"/>
      <c r="L92" s="2"/>
      <c r="M92" s="2"/>
      <c r="N92" s="2"/>
      <c r="O92" s="1"/>
      <c r="P92" s="1"/>
      <c r="Q92" s="2"/>
    </row>
    <row r="93" spans="1:17" x14ac:dyDescent="0.25">
      <c r="A93" s="2"/>
      <c r="B93" s="2"/>
      <c r="C93" s="1" t="s">
        <v>455</v>
      </c>
      <c r="D93" s="2"/>
      <c r="E93" s="2"/>
      <c r="F93" s="2"/>
      <c r="G93" s="2"/>
      <c r="H93" s="2"/>
      <c r="I93" s="2"/>
      <c r="J93" s="2"/>
      <c r="K93" s="2"/>
      <c r="L93" s="2"/>
      <c r="M93" s="2"/>
      <c r="N93" s="2"/>
      <c r="O93" s="1"/>
      <c r="P93" s="1"/>
      <c r="Q93" s="2"/>
    </row>
    <row r="94" spans="1:17" x14ac:dyDescent="0.25">
      <c r="A94" s="2"/>
      <c r="B94" s="2"/>
      <c r="C94" s="1" t="s">
        <v>456</v>
      </c>
      <c r="D94" s="2"/>
      <c r="E94" s="2"/>
      <c r="F94" s="2"/>
      <c r="G94" s="2"/>
      <c r="H94" s="2"/>
      <c r="I94" s="2"/>
      <c r="J94" s="2"/>
      <c r="K94" s="2"/>
      <c r="L94" s="2"/>
      <c r="M94" s="2"/>
      <c r="N94" s="2"/>
      <c r="O94" s="1"/>
      <c r="P94" s="1"/>
      <c r="Q94" s="2"/>
    </row>
    <row r="95" spans="1:17" x14ac:dyDescent="0.25">
      <c r="A95" s="2"/>
      <c r="B95" s="2"/>
      <c r="C95" s="1" t="s">
        <v>457</v>
      </c>
      <c r="D95" s="2"/>
      <c r="E95" s="2"/>
      <c r="F95" s="2"/>
      <c r="G95" s="2"/>
      <c r="H95" s="2"/>
      <c r="I95" s="2"/>
      <c r="J95" s="2"/>
      <c r="K95" s="2"/>
      <c r="L95" s="2"/>
      <c r="M95" s="2"/>
      <c r="N95" s="2"/>
      <c r="O95" s="1"/>
      <c r="P95" s="1"/>
      <c r="Q95" s="2"/>
    </row>
    <row r="96" spans="1:17" x14ac:dyDescent="0.25">
      <c r="A96" s="2"/>
      <c r="B96" s="2"/>
      <c r="C96" s="1" t="s">
        <v>458</v>
      </c>
      <c r="D96" s="2"/>
      <c r="E96" s="2"/>
      <c r="F96" s="2"/>
      <c r="G96" s="2"/>
      <c r="H96" s="2"/>
      <c r="I96" s="2"/>
      <c r="J96" s="2"/>
      <c r="K96" s="2"/>
      <c r="L96" s="2"/>
      <c r="M96" s="2"/>
      <c r="N96" s="2"/>
      <c r="O96" s="1"/>
      <c r="P96" s="1"/>
      <c r="Q96" s="2"/>
    </row>
    <row r="97" spans="1:17" x14ac:dyDescent="0.25">
      <c r="A97" s="2"/>
      <c r="B97" s="2"/>
      <c r="C97" s="1" t="s">
        <v>459</v>
      </c>
      <c r="D97" s="2"/>
      <c r="E97" s="2"/>
      <c r="F97" s="2"/>
      <c r="G97" s="2"/>
      <c r="H97" s="2"/>
      <c r="I97" s="2"/>
      <c r="J97" s="2"/>
      <c r="K97" s="2"/>
      <c r="L97" s="2"/>
      <c r="M97" s="2"/>
      <c r="N97" s="2"/>
      <c r="O97" s="1"/>
      <c r="P97" s="1"/>
      <c r="Q97" s="2"/>
    </row>
    <row r="98" spans="1:17" x14ac:dyDescent="0.25">
      <c r="A98" s="2"/>
      <c r="B98" s="2"/>
      <c r="C98" s="1" t="s">
        <v>460</v>
      </c>
      <c r="D98" s="2"/>
      <c r="E98" s="2"/>
      <c r="F98" s="2"/>
      <c r="G98" s="2"/>
      <c r="H98" s="2"/>
      <c r="I98" s="2"/>
      <c r="J98" s="2"/>
      <c r="K98" s="2"/>
      <c r="L98" s="2"/>
      <c r="M98" s="2"/>
      <c r="N98" s="2"/>
      <c r="O98" s="1"/>
      <c r="P98" s="1"/>
      <c r="Q98" s="2"/>
    </row>
    <row r="99" spans="1:17" x14ac:dyDescent="0.25">
      <c r="A99" s="2"/>
      <c r="B99" s="2"/>
      <c r="C99" s="1" t="s">
        <v>461</v>
      </c>
      <c r="D99" s="2"/>
      <c r="E99" s="2"/>
      <c r="F99" s="2"/>
      <c r="G99" s="2"/>
      <c r="H99" s="2"/>
      <c r="I99" s="2"/>
      <c r="J99" s="2"/>
      <c r="K99" s="2"/>
      <c r="L99" s="2"/>
      <c r="M99" s="2"/>
      <c r="N99" s="2"/>
      <c r="O99" s="1"/>
      <c r="P99" s="1"/>
      <c r="Q99" s="2"/>
    </row>
    <row r="100" spans="1:17" x14ac:dyDescent="0.25">
      <c r="A100" s="2"/>
      <c r="B100" s="2"/>
      <c r="C100" s="1" t="s">
        <v>404</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462</v>
      </c>
      <c r="D102" s="2"/>
      <c r="E102" s="2"/>
      <c r="F102" s="2"/>
      <c r="G102" s="2"/>
      <c r="H102" s="2"/>
      <c r="I102" s="2"/>
      <c r="J102" s="2"/>
      <c r="K102" s="2"/>
      <c r="L102" s="2"/>
      <c r="M102" s="2"/>
      <c r="N102" s="2"/>
      <c r="O102" s="1"/>
      <c r="P102" s="1"/>
      <c r="Q102" s="2"/>
    </row>
    <row r="103" spans="1:17" x14ac:dyDescent="0.25">
      <c r="A103" s="2"/>
      <c r="B103" s="2"/>
      <c r="C103" s="3" t="s">
        <v>463</v>
      </c>
      <c r="D103" s="2"/>
      <c r="E103" s="2"/>
      <c r="F103" s="2"/>
      <c r="G103" s="2"/>
      <c r="H103" s="2"/>
      <c r="I103" s="2"/>
      <c r="J103" s="2"/>
      <c r="K103" s="2"/>
      <c r="L103" s="2"/>
      <c r="M103" s="2"/>
      <c r="N103" s="2"/>
      <c r="O103" s="1"/>
      <c r="P103" s="1"/>
      <c r="Q103" s="2"/>
    </row>
    <row r="104" spans="1:17" x14ac:dyDescent="0.25">
      <c r="A104" s="2"/>
      <c r="B104" s="2"/>
      <c r="C104" s="3" t="s">
        <v>464</v>
      </c>
      <c r="D104" s="2"/>
      <c r="E104" s="2"/>
      <c r="F104" s="2"/>
      <c r="G104" s="2"/>
      <c r="H104" s="2"/>
      <c r="I104" s="2"/>
      <c r="J104" s="2"/>
      <c r="K104" s="2"/>
      <c r="L104" s="2"/>
      <c r="M104" s="2"/>
      <c r="N104" s="2"/>
      <c r="O104" s="1"/>
      <c r="P104" s="1"/>
      <c r="Q104" s="2"/>
    </row>
    <row r="105" spans="1:17" x14ac:dyDescent="0.25">
      <c r="A105" s="2"/>
      <c r="B105" s="2"/>
      <c r="C105" s="4" t="s">
        <v>465</v>
      </c>
      <c r="D105" s="2"/>
      <c r="E105" s="2"/>
      <c r="F105" s="2"/>
      <c r="G105" s="2"/>
      <c r="H105" s="2"/>
      <c r="I105" s="2"/>
      <c r="J105" s="2"/>
      <c r="K105" s="2"/>
      <c r="L105" s="2"/>
      <c r="M105" s="2"/>
      <c r="N105" s="2"/>
      <c r="O105" s="1"/>
      <c r="P105" s="1"/>
      <c r="Q105" s="2"/>
    </row>
    <row r="106" spans="1:17" x14ac:dyDescent="0.25">
      <c r="A106" s="2"/>
      <c r="B106" s="2"/>
      <c r="C106" s="1" t="s">
        <v>404</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466</v>
      </c>
      <c r="D109" s="2"/>
      <c r="E109" s="2"/>
      <c r="F109" s="2"/>
      <c r="G109" s="2"/>
      <c r="H109" s="2"/>
      <c r="I109" s="2"/>
      <c r="J109" s="2"/>
      <c r="K109" s="2"/>
      <c r="L109" s="2"/>
      <c r="M109" s="2"/>
      <c r="N109" s="2"/>
      <c r="O109" s="1"/>
      <c r="P109" s="1"/>
      <c r="Q109" s="2"/>
    </row>
    <row r="110" spans="1:17" x14ac:dyDescent="0.25">
      <c r="A110" s="2"/>
      <c r="B110" s="2"/>
      <c r="C110" s="1" t="s">
        <v>467</v>
      </c>
      <c r="D110" s="2"/>
      <c r="E110" s="2"/>
      <c r="F110" s="2"/>
      <c r="G110" s="2"/>
      <c r="H110" s="2"/>
      <c r="I110" s="2"/>
      <c r="J110" s="2"/>
      <c r="K110" s="2"/>
      <c r="L110" s="2"/>
      <c r="M110" s="2"/>
      <c r="N110" s="2"/>
      <c r="O110" s="2"/>
      <c r="P110" s="2"/>
      <c r="Q110" s="2"/>
    </row>
    <row r="111" spans="1:17" x14ac:dyDescent="0.25">
      <c r="A111" s="2"/>
      <c r="B111" s="2"/>
      <c r="C111" s="1" t="s">
        <v>468</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vt:i4>
      </vt:variant>
    </vt:vector>
  </HeadingPairs>
  <TitlesOfParts>
    <vt:vector size="28" baseType="lpstr">
      <vt:lpstr>PLAN ACCION</vt:lpstr>
      <vt:lpstr>DPGI 2024</vt:lpstr>
      <vt:lpstr>Ejemplo v2</vt:lpstr>
      <vt:lpstr>cambios -Instrucción </vt:lpstr>
      <vt:lpstr>No eliminar</vt:lpstr>
      <vt:lpstr>'cambios -Instrucción '!Área_de_impresión</vt:lpstr>
      <vt:lpstr>'DPGI 2024'!Área_de_impresión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lpstr>'DPGI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Aristizabal Lopez</dc:creator>
  <cp:keywords/>
  <dc:description/>
  <cp:lastModifiedBy>Gloria Amparo Serna Correa</cp:lastModifiedBy>
  <cp:revision/>
  <dcterms:created xsi:type="dcterms:W3CDTF">2019-02-06T15:12:26Z</dcterms:created>
  <dcterms:modified xsi:type="dcterms:W3CDTF">2024-01-31T12:26:16Z</dcterms:modified>
  <cp:category/>
  <cp:contentStatus/>
</cp:coreProperties>
</file>