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angela\Desktop\"/>
    </mc:Choice>
  </mc:AlternateContent>
  <bookViews>
    <workbookView xWindow="0" yWindow="0" windowWidth="20490" windowHeight="8655"/>
  </bookViews>
  <sheets>
    <sheet name="PAI 2020" sheetId="1" r:id="rId1"/>
    <sheet name="Hoja1" sheetId="2" r:id="rId2"/>
  </sheets>
  <definedNames>
    <definedName name="_ftn1" localSheetId="0">'PAI 2020'!#REF!</definedName>
    <definedName name="_ftn2" localSheetId="0">'PAI 2020'!#REF!</definedName>
    <definedName name="_ftnref1" localSheetId="0">'PAI 2020'!#REF!</definedName>
    <definedName name="_ftnref2" localSheetId="0">'PAI 2020'!#REF!</definedName>
    <definedName name="_xlnm.Print_Area" localSheetId="0">'PAI 2020'!$A$2:$K$64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9" i="1" l="1"/>
  <c r="J65" i="1" l="1"/>
  <c r="K65" i="1"/>
</calcChain>
</file>

<file path=xl/comments1.xml><?xml version="1.0" encoding="utf-8"?>
<comments xmlns="http://schemas.openxmlformats.org/spreadsheetml/2006/main">
  <authors>
    <author>Ana Maria Cortes Villa</author>
  </authors>
  <commentList>
    <comment ref="E8" authorId="0" shapeId="0">
      <text>
        <r>
          <rPr>
            <b/>
            <sz val="9"/>
            <color indexed="81"/>
            <rFont val="Tahoma"/>
            <family val="2"/>
          </rPr>
          <t>Ana Maria Cortes Villa:</t>
        </r>
        <r>
          <rPr>
            <sz val="9"/>
            <color indexed="81"/>
            <rFont val="Tahoma"/>
            <family val="2"/>
          </rPr>
          <t xml:space="preserve">
36  adiciones 
 50 educativos Findeter
2 hospitales
3 vías</t>
        </r>
      </text>
    </comment>
    <comment ref="J8" authorId="0" shapeId="0">
      <text>
        <r>
          <rPr>
            <b/>
            <sz val="9"/>
            <color indexed="81"/>
            <rFont val="Tahoma"/>
            <family val="2"/>
          </rPr>
          <t>Ana Maria Cortes Villa:</t>
        </r>
        <r>
          <rPr>
            <sz val="9"/>
            <color indexed="81"/>
            <rFont val="Tahoma"/>
            <family val="2"/>
          </rPr>
          <t xml:space="preserve">
7500 findeter y enterritorio
2800 adiciones consultorias</t>
        </r>
      </text>
    </comment>
  </commentList>
</comments>
</file>

<file path=xl/sharedStrings.xml><?xml version="1.0" encoding="utf-8"?>
<sst xmlns="http://schemas.openxmlformats.org/spreadsheetml/2006/main" count="215" uniqueCount="185">
  <si>
    <t>OBJETIVOS ESTRATÉGICOS</t>
  </si>
  <si>
    <t>LINEA ESTRATEGICA</t>
  </si>
  <si>
    <t xml:space="preserve">INDICADORES </t>
  </si>
  <si>
    <t xml:space="preserve"> Derechos humanos y Objetivos de Desarrollo Sostenible Asociados  actividades y metas</t>
  </si>
  <si>
    <t>Objetivos Desarrollo Sostenible ODS</t>
  </si>
  <si>
    <t>ODS</t>
  </si>
  <si>
    <t>TRANSVERSAL</t>
  </si>
  <si>
    <t>Derechos  Humanos</t>
  </si>
  <si>
    <t>Derechos Humanos(DDHH)</t>
  </si>
  <si>
    <t>Fondo Colombia en Paz</t>
  </si>
  <si>
    <t>PRODUCTO ESTRATEGICO</t>
  </si>
  <si>
    <t xml:space="preserve">META 2020 </t>
  </si>
  <si>
    <t>PGN-ART</t>
  </si>
  <si>
    <t xml:space="preserve">Obras PDET </t>
  </si>
  <si>
    <t xml:space="preserve">Proyectos Integradores </t>
  </si>
  <si>
    <t xml:space="preserve">Financiacion de Proyectos </t>
  </si>
  <si>
    <t xml:space="preserve">Proyectos Cofinanciados </t>
  </si>
  <si>
    <t xml:space="preserve">Iniciativas Gestionadas </t>
  </si>
  <si>
    <t>Iniciativas gestionadas PATR</t>
  </si>
  <si>
    <t xml:space="preserve">Fortalecimiento Institucional </t>
  </si>
  <si>
    <t xml:space="preserve">Municipios Fortalecidos </t>
  </si>
  <si>
    <t xml:space="preserve">Fortalecimiento Organizacional </t>
  </si>
  <si>
    <t>Municipios con Organizaciones Fortalecidas</t>
  </si>
  <si>
    <t xml:space="preserve">Mercanismo especial de consulta </t>
  </si>
  <si>
    <t>Protocolo Mecanismo Especial de Consulta.</t>
  </si>
  <si>
    <t xml:space="preserve">Socializacion e Incidencia PDET a nivel regional y municipal </t>
  </si>
  <si>
    <t xml:space="preserve">Hoja Ruta Unica </t>
  </si>
  <si>
    <t xml:space="preserve">Implementación Hoja de Ruta </t>
  </si>
  <si>
    <t xml:space="preserve"> </t>
  </si>
  <si>
    <t>Central de información</t>
  </si>
  <si>
    <t>PISDA-PDET</t>
  </si>
  <si>
    <t>Nuevos modelos y proyectos alternativos de sustitución de
cultivos ilícitos</t>
  </si>
  <si>
    <t>Familias vinculadas a nuevos modelo sustitución de cultivos de uso ilícito</t>
  </si>
  <si>
    <t>Programa de Bilingüismo</t>
  </si>
  <si>
    <t>Programa de Bilingüismo implementado (nivel A1)</t>
  </si>
  <si>
    <t xml:space="preserve"> Learning Management Systems LMS</t>
  </si>
  <si>
    <t xml:space="preserve">Regionales beneficiadas con un Sistema de gestión automatizado de aprendizaje online </t>
  </si>
  <si>
    <t>Intervención del Clima Organizacional</t>
  </si>
  <si>
    <t>% de funcionarios y contratistas con intervención de clima organizacional</t>
  </si>
  <si>
    <t>Atención a Ciudadanos en Condición de Discapacidad</t>
  </si>
  <si>
    <t>Estrategia de mejoramiento de atención a Ciudadanos en Condición de Discapacidad implementada</t>
  </si>
  <si>
    <t>Primera fase de aplicación de las TVD</t>
  </si>
  <si>
    <t>Metros lineales de archivo intervenido con aplicación de las TVD (archivo transferido del DPS)</t>
  </si>
  <si>
    <t>$250.000 millones</t>
  </si>
  <si>
    <t>Informes de seguimiento a la implementación</t>
  </si>
  <si>
    <t>Evaluación a temáticas PDET</t>
  </si>
  <si>
    <t xml:space="preserve">Funcionamiento  y TIC </t>
  </si>
  <si>
    <t>4.2 Implementar  estrategias de Financiación  y consolidación del Banco de proyectos para la implementación de los programas de desarrollo con enfoque territorial Nacional.</t>
  </si>
  <si>
    <t>4.3  Implementar el esquema de seguimiento, evaluación y gestión de conocimiento para el cumplimiento de los PDET.</t>
  </si>
  <si>
    <t>4.4 Coordinar y gestionar con los actores pertinentes a nivel nacional y territorial, publicas,privadas y de cooperación la implementación de las iniciativas.</t>
  </si>
  <si>
    <t>4.5  Implementar estrategias de fortalecimiento de capacidades territoriales con los actores estratégicos</t>
  </si>
  <si>
    <t>4.6 Implementar  un plan estratégico pedagógico, de divulgación y posicionamiento</t>
  </si>
  <si>
    <t>Banco de Proyectos fortalecido</t>
  </si>
  <si>
    <t xml:space="preserve">Recursos aprobados OCAD - PAZ </t>
  </si>
  <si>
    <t>Recursos del cupo Confis asignado a proyectos de obras por impuestos.</t>
  </si>
  <si>
    <t xml:space="preserve">4.1 Implementar  estrategias para la reactivación económica, social  ambiental e infraestructura rural </t>
  </si>
  <si>
    <t xml:space="preserve">FUENTES  DE FINANCIACION </t>
  </si>
  <si>
    <t xml:space="preserve"> Municipios con Acompañamiento de Grupos Motor</t>
  </si>
  <si>
    <t>Gastos operativos Direccion de Estructuración de Proyectos</t>
  </si>
  <si>
    <t>Estudios y documentos de análisis elaborados</t>
  </si>
  <si>
    <t>Informes de seguimiento a la implementación elaborados</t>
  </si>
  <si>
    <t>Evaluaciones realizadas</t>
  </si>
  <si>
    <t>* EL CONSEJO DIRECTIVO DEL FCP APROBÓ UN CUPO INDICATIVO POR VALOR DE  $408. MIL MILLONES DE PESOS, QUE AUN NO HAN SIDO ASIGNADOS;  UNA VEZ ASIGNADOS SE ACTUALIZARAN LAS METAS.</t>
  </si>
  <si>
    <t>TOTAL RECURSOS</t>
  </si>
  <si>
    <t>PLAN  DE ACCION INSTITUCIONAL 2020</t>
  </si>
  <si>
    <t xml:space="preserve">ESTRUCTURACION, EJECUCION Y COFINANCIACION </t>
  </si>
  <si>
    <t>Plan estrategico de Posicionamiento</t>
  </si>
  <si>
    <t>Implementacion Plan estrátegico de posicionamiento</t>
  </si>
  <si>
    <t xml:space="preserve">Gastos de Funcionamiento </t>
  </si>
  <si>
    <t>Plan de Atención Inmediata (PAI)</t>
  </si>
  <si>
    <t xml:space="preserve"> Familias con Procesos de Sustitución Contratado</t>
  </si>
  <si>
    <t>Área de Cultivos Ilícitos Erradicas Voluntaria</t>
  </si>
  <si>
    <t xml:space="preserve">Área de Cultivos Ilícitos Erradicadas en el Marco de los Acuerdos de Sustitución </t>
  </si>
  <si>
    <t>Municipios con PISDA Formulado y articulado a la hoja de Ruta Única</t>
  </si>
  <si>
    <t>4.7 Garantizar una gestión efectiva</t>
  </si>
  <si>
    <t xml:space="preserve">ACTIVIDADES </t>
  </si>
  <si>
    <t xml:space="preserve">RESPONSABLE </t>
  </si>
  <si>
    <t>FECHA DE INICIO</t>
  </si>
  <si>
    <t>FECHA TERMINACION</t>
  </si>
  <si>
    <t xml:space="preserve">Actualización y operación del Banco del Proyectos de la Agencia </t>
  </si>
  <si>
    <t>Subdirección de Calificación y Financiamiento</t>
  </si>
  <si>
    <t>Realizar seguimiento al cumplimiento de las metas establecidas a los contratos de consultoria para la estructuración de proyectos</t>
  </si>
  <si>
    <t>Subdirector de Proyectos de Infraestructura Rural</t>
  </si>
  <si>
    <t xml:space="preserve">Subdirectores de Proyectos Productivos, Subdirector Proyectos de Reactivación Económica y Subdirector Proyectos de Ambientales y Forestales </t>
  </si>
  <si>
    <t>Obras de Infraestructura comunitaria contratadas en municipios PDET Fase 4.</t>
  </si>
  <si>
    <t>Llevar a cabo el tramite de aprobación de vigencia futura, el proceso precontractual , proceso contractual, la adjudicación y ejecución del contrato</t>
  </si>
  <si>
    <t>Proyectos Integradores pequeños en ejecución (con recursos ART)</t>
  </si>
  <si>
    <t>Proyectos Integradores Pequeños en ejecución (FCP)</t>
  </si>
  <si>
    <t xml:space="preserve">Subdirector de Proyectos de Infraestructura Rural, subdirector de Proyectos Productivos, Subdirector Proyectos de Reactivación Económica y Subdirector Proyectos de Ambientales y Forestales </t>
  </si>
  <si>
    <t>Actualización del manual operativo del Banco de Proyectos ART</t>
  </si>
  <si>
    <t>Generar ducumento de criterios de asignación y distribución para la finnanciación y cofinanciación de  proyectos de la ART</t>
  </si>
  <si>
    <t xml:space="preserve">Aprobación de proyectos a financiar y cofinanciar </t>
  </si>
  <si>
    <t>Movilización de recursos para la aprobación de proyectos alineados a PDET presentados al OCAD</t>
  </si>
  <si>
    <t>Aprobación de solicitudes para ejectura proyectos en el mecanismo de obras por impuesto</t>
  </si>
  <si>
    <t>Desarrollar Modelos para el Análisis de Datos</t>
  </si>
  <si>
    <t>Elaborar y difundir documentos de análisis sobre temáticas PDET</t>
  </si>
  <si>
    <t xml:space="preserve">Seguimiento y evaluación </t>
  </si>
  <si>
    <t>Estructuración de Proyectos</t>
  </si>
  <si>
    <t>Realizar seguimiento a la ejecución de obras PDET fase 2 y fase 3</t>
  </si>
  <si>
    <t>Subdirector Proyectos de Infraestructura Rural</t>
  </si>
  <si>
    <t>Aplicar encuesta de necesidades</t>
  </si>
  <si>
    <t>Establecer el nivel de ingles e implementar el cronograma de actividades de formación</t>
  </si>
  <si>
    <t>Establecer temáticas de formación virtual y cronograma de actividades de formación.</t>
  </si>
  <si>
    <t>Sensibilización</t>
  </si>
  <si>
    <t>Talleres de Intervencion en servidores ART</t>
  </si>
  <si>
    <t xml:space="preserve">Realizar señalización inclusiva para el acceso de personas en condición de discapacidad </t>
  </si>
  <si>
    <t>Diagnóstico de físico de instalaciones para determinar el alcance de la intervención</t>
  </si>
  <si>
    <t>Organización de expedientes de conservación permanente</t>
  </si>
  <si>
    <t>Cambio de unidades de conservación para los de conservación permante</t>
  </si>
  <si>
    <t>GIT Talento Humano</t>
  </si>
  <si>
    <t>GIT Servicio al Ciudadano</t>
  </si>
  <si>
    <t>GIT Servicios Administrativos</t>
  </si>
  <si>
    <t xml:space="preserve">Realizar la medición  de la Batería de Indicadores </t>
  </si>
  <si>
    <t>Elaborar y difundir los Informes de Seguimiento a la Implementación PDET</t>
  </si>
  <si>
    <t>Diseñar la cadena de valor de la evaluación a realizar</t>
  </si>
  <si>
    <t>Generar el documento de resultados preliminares</t>
  </si>
  <si>
    <t>Comunicaciones</t>
  </si>
  <si>
    <t>Implementación del modelo metodológico de Hoja de Ruta en 15 subregiones PDET</t>
  </si>
  <si>
    <t>1. Asesorar y acompañar al proceso de formulación de los Planes de Desarrollo Territorial para su alineación con los PDET.
2. Brindar asistencia técnica y acompañamiento a  a los  170  municipios para generar capacidades locales para implementar los PDET
3. Diseñar un plan de trabajo para dar lineamiento a los municipios PDET para la actualización de instrumentos de ordenamiento territorial. 
4. Realizar el seguimiento de la implementación de la estrategia de fortalecimiento de capacidades institucionales PDET</t>
  </si>
  <si>
    <t xml:space="preserve">1. Implementar la estrategia Yo me subo a mi PDET en 5 subregiones PDET
2. Implementar la estrategias de fortalecimiento de capacidades de los actores locales para el desarrollo y ejecución de proyectos  enfocados a la provisión y sostenibilidad de bienes básicos rurales y otro tipo de acciones donde las comunidades aporten al cumplimiento de iniciativas PDET
3. Realizar 10  eventos de intercambio de experiencias éxitosas de organizaciones comunitarias. </t>
  </si>
  <si>
    <t>Concertar el Mecanismo Especial de Consulta MEC con las autoridades étnicas territoriales en 15 Subregiones PDET</t>
  </si>
  <si>
    <t xml:space="preserve">Desarrollar la estrategia de pocisionamiento de redes territoriales. </t>
  </si>
  <si>
    <t xml:space="preserve">1.Gestionar con las entidades públicas, privadas, de cooperación, entre otroas del nivel nacional, recursos e insumos que permitan desarrollar las iniciativas identificadas en los 16 PATR.
2.Realizar sesiones institucionales donde participen entidades del nivel nacional y territorial en las 16 subregiones PDET con el fin de coordinar acciones  en territorio para contribuir a la gestión de 4.061 iniciativas PDET </t>
  </si>
  <si>
    <t xml:space="preserve">1.Realizar reuniones entre delegados PDET y entidades territoriales para incidencia en planes de desarrollo.
2.Realización de encuentros municipales de socialización con los delegados PDET. 
</t>
  </si>
  <si>
    <t>Puesta en marcha Central de informació</t>
  </si>
  <si>
    <t>ARTICULACION NACION-TERRITORIO</t>
  </si>
  <si>
    <t>APOYO TRANSVERSAL</t>
  </si>
  <si>
    <t>SUSTITUCION DE CULTIVOS ILICITOS</t>
  </si>
  <si>
    <t xml:space="preserve">Dirección de intervención </t>
  </si>
  <si>
    <t>Dirección de intervención</t>
  </si>
  <si>
    <t>FM-DE-16.V2</t>
  </si>
  <si>
    <t xml:space="preserve">Fecha </t>
  </si>
  <si>
    <t>Versión</t>
  </si>
  <si>
    <t>Modificaciones</t>
  </si>
  <si>
    <t>Versión inicial</t>
  </si>
  <si>
    <t>Control de versiones Plan de Acción Institucional</t>
  </si>
  <si>
    <t xml:space="preserve">Implementar los componente de Asistencia alimenta inmediata, asistencia técnica, seguridad alimentaria y proyecto productivo. </t>
  </si>
  <si>
    <t xml:space="preserve">Director de Sustitución de Cultivos ilícitos. </t>
  </si>
  <si>
    <t xml:space="preserve">Realizar seguimiento al monitoreo y verificación al compromiso de erradicación de hectáreas de cultivos ilícitos.  </t>
  </si>
  <si>
    <t>Articulación con ART para la implementación y seguimiento de los PISDA</t>
  </si>
  <si>
    <t xml:space="preserve">Estructuración de nuevos modelos y gestión de recursos para su implementación </t>
  </si>
  <si>
    <t xml:space="preserve">4.8 Implementar el Programa Nacional Integral de Sustitución de Cultivos de Uso Ilícito-PNIS y nuevos modelos de sustitución </t>
  </si>
  <si>
    <t>GIT de Talento Humano</t>
  </si>
  <si>
    <t>Definir y aplicar medidas para el mejoramiento de las condiciones de trabajo y el control de los peligros y riesgos laborales</t>
  </si>
  <si>
    <t>Definir e implementar acciones tendientes a  preservar la integridad, confidencialidad y disponibilidad de la información</t>
  </si>
  <si>
    <t>Líder Gobierno Digital</t>
  </si>
  <si>
    <t>INTEGRACIÓN DE PLANES</t>
  </si>
  <si>
    <t>No aplica</t>
  </si>
  <si>
    <t>Planear, ejecutar y evaluar la gestión de Talento Humano a través de estrategias establecidas para cada una de las etapas del ciclo de vida laboral</t>
  </si>
  <si>
    <t>Determinar las necesidades de personal que sustenten mejora continua en el proceso de gestión estratégica del Talento humano</t>
  </si>
  <si>
    <t>Identificar y priorizar las necesidades de Bienes y servicios</t>
  </si>
  <si>
    <t>Ofic de Planeación, Dependencias Misionales, Secretaria General</t>
  </si>
  <si>
    <t>Lineas productivas estructuradas PME</t>
  </si>
  <si>
    <t xml:space="preserve">Obras de Infraestructura  ejecutadas en Fase 2 y Fase 3 </t>
  </si>
  <si>
    <t>$1  Billon</t>
  </si>
  <si>
    <t>Proyectos de infraestructura rural estructurados (con recursos ART)</t>
  </si>
  <si>
    <t>Proyectos de reactivación economica, productivos y ambiental estructurados (recursos ART)</t>
  </si>
  <si>
    <t>Actualizar la infraestructura de Tecnologías de Información y Comunicación-TIC</t>
  </si>
  <si>
    <t>GIT de Soporte informático</t>
  </si>
  <si>
    <t>Realizar seguimiento al cumplimiento de las metas establecidas a los contratos de consultoria para la estructuración de lineas productivas PME</t>
  </si>
  <si>
    <t>Subdireccion de proyectos Productivos</t>
  </si>
  <si>
    <t>Definir y mantener actualizado las necesidades de la planta de personal</t>
  </si>
  <si>
    <t>Oficina de Planeacion, DEJEV,  Control Interno,Talento Humano,Lider gobierno digital,  Gesti ion administrattiva, Contratacion,servicio al ciudadano</t>
  </si>
  <si>
    <t xml:space="preserve">Plan Anticorrupción
 </t>
  </si>
  <si>
    <t>Establecer  una estrategia que  permita contrarrestar posibles actos de corrupción que se puedan presentar dentro del interior de la entidad,</t>
  </si>
  <si>
    <t>Estimular el desempeño de la actividad laboral, con el fin de generar integración de los empleados y mejorar el clima organizaciónal.</t>
  </si>
  <si>
    <t xml:space="preserve">Fortalecer la capacidad Institucional de los empleados a nivel individual y de equipo para conseguir los resultados y metas institucionales. </t>
  </si>
  <si>
    <t xml:space="preserve">Mejorar  continuamente  la eficiencia administrativa, física y electrónica de la información como instrumento estratégico. </t>
  </si>
  <si>
    <t>GIT  Servicios Administrativos</t>
  </si>
  <si>
    <t xml:space="preserve">Plan Estratégico  de Tecnologías de la Información-PETI
</t>
  </si>
  <si>
    <t xml:space="preserve">Plan Estratégico de Tecnologías de la Información-PETI
</t>
  </si>
  <si>
    <t xml:space="preserve">Plan de seguridad y privacidad de la información
</t>
  </si>
  <si>
    <t xml:space="preserve">Plan Anual de Vacantes
</t>
  </si>
  <si>
    <t xml:space="preserve">Plan Estratégico de Talento Humano
</t>
  </si>
  <si>
    <t xml:space="preserve">Plan de seguridad y salud en el trabajo
</t>
  </si>
  <si>
    <t xml:space="preserve">Plan de Previsión de Recursos Humanos
</t>
  </si>
  <si>
    <t xml:space="preserve">Plan Anual de Adquisiciones
</t>
  </si>
  <si>
    <t>Ajustes metas, Articulación con planes de Planes.</t>
  </si>
  <si>
    <t>01/092020</t>
  </si>
  <si>
    <t>Estudiios y documentos de análisis</t>
  </si>
  <si>
    <r>
      <rPr>
        <b/>
        <sz val="12"/>
        <color theme="1"/>
        <rFont val="Arial"/>
        <family val="2"/>
      </rPr>
      <t>1</t>
    </r>
    <r>
      <rPr>
        <sz val="12"/>
        <color theme="1"/>
        <rFont val="Arial"/>
        <family val="2"/>
      </rPr>
      <t xml:space="preserve">. 01/01/2020
</t>
    </r>
    <r>
      <rPr>
        <b/>
        <sz val="12"/>
        <color theme="1"/>
        <rFont val="Arial"/>
        <family val="2"/>
      </rPr>
      <t xml:space="preserve">2. </t>
    </r>
    <r>
      <rPr>
        <sz val="12"/>
        <color theme="1"/>
        <rFont val="Arial"/>
        <family val="2"/>
      </rPr>
      <t>01/08/2020</t>
    </r>
    <r>
      <rPr>
        <b/>
        <sz val="12"/>
        <color theme="1"/>
        <rFont val="Arial"/>
        <family val="2"/>
      </rPr>
      <t xml:space="preserve">
</t>
    </r>
  </si>
  <si>
    <r>
      <rPr>
        <b/>
        <sz val="12"/>
        <color theme="1"/>
        <rFont val="Arial"/>
        <family val="2"/>
      </rPr>
      <t>1.</t>
    </r>
    <r>
      <rPr>
        <sz val="12"/>
        <color theme="1"/>
        <rFont val="Arial"/>
        <family val="2"/>
      </rPr>
      <t xml:space="preserve">31/05/2020
</t>
    </r>
    <r>
      <rPr>
        <b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. 31/12/2020
</t>
    </r>
  </si>
  <si>
    <t xml:space="preserve">Plan de Incentivos
</t>
  </si>
  <si>
    <t>Plan Institucional de Capacitación</t>
  </si>
  <si>
    <t xml:space="preserve">Plan Institucional de Archivos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</si>
</sst>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\ #,##0_);[Red]\(&quot;$&quot;\ #,##0\)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_([$$-240A]\ * #,##0_);_([$$-240A]\ * \(#,##0\);_([$$-240A]\ * &quot;-&quot;??_);_(@_)"/>
    <numFmt numFmtId="168" formatCode="_(&quot;$&quot;\ * #,##0_);_(&quot;$&quot;\ * \(#,##0\);_(&quot;$&quot;\ * &quot;-&quot;??_);_(@_)"/>
    <numFmt numFmtId="169" formatCode="&quot;$&quot;\ #,##0"/>
    <numFmt numFmtId="170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color rgb="FFFFFFFF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Arial Narrow"/>
      <family val="2"/>
    </font>
    <font>
      <sz val="11"/>
      <color theme="1"/>
      <name val="Arial"/>
      <family val="2"/>
    </font>
    <font>
      <sz val="12"/>
      <color theme="1"/>
      <name val="Arial Narrow"/>
      <family val="2"/>
    </font>
    <font>
      <sz val="8"/>
      <name val="Calibri"/>
      <family val="2"/>
      <scheme val="minor"/>
    </font>
    <font>
      <sz val="12"/>
      <color rgb="FF000000"/>
      <name val="Arial"/>
      <family val="2"/>
    </font>
    <font>
      <sz val="8"/>
      <color theme="1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rgb="FF000000"/>
      </patternFill>
    </fill>
  </fills>
  <borders count="78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ck">
        <color theme="0"/>
      </right>
      <top style="thick">
        <color theme="0"/>
      </top>
      <bottom style="medium">
        <color theme="0"/>
      </bottom>
      <diagonal/>
    </border>
    <border>
      <left style="thick">
        <color theme="0"/>
      </left>
      <right/>
      <top style="thick">
        <color theme="0"/>
      </top>
      <bottom style="medium">
        <color theme="0"/>
      </bottom>
      <diagonal/>
    </border>
    <border>
      <left style="medium">
        <color theme="0"/>
      </left>
      <right style="thick">
        <color theme="0"/>
      </right>
      <top style="thick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/>
      <diagonal/>
    </border>
    <border>
      <left style="thick">
        <color theme="0"/>
      </left>
      <right style="medium">
        <color theme="0"/>
      </right>
      <top style="thick">
        <color theme="0"/>
      </top>
      <bottom/>
      <diagonal/>
    </border>
    <border>
      <left style="medium">
        <color theme="0"/>
      </left>
      <right/>
      <top style="thick">
        <color theme="0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theme="0"/>
      </right>
      <top style="medium">
        <color theme="0"/>
      </top>
      <bottom/>
      <diagonal/>
    </border>
    <border>
      <left style="medium">
        <color rgb="FFFFFFFF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thick">
        <color theme="0"/>
      </left>
      <right style="thick">
        <color theme="0"/>
      </right>
      <top style="medium">
        <color theme="0"/>
      </top>
      <bottom style="medium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 style="medium">
        <color theme="0"/>
      </left>
      <right style="thick">
        <color theme="0"/>
      </right>
      <top style="medium">
        <color theme="0"/>
      </top>
      <bottom/>
      <diagonal/>
    </border>
    <border>
      <left style="thick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medium">
        <color theme="0"/>
      </right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 style="thick">
        <color theme="0"/>
      </right>
      <top style="medium">
        <color theme="0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ck">
        <color theme="0"/>
      </left>
      <right style="medium">
        <color theme="0"/>
      </right>
      <top style="medium">
        <color theme="0"/>
      </top>
      <bottom style="thick">
        <color theme="0"/>
      </bottom>
      <diagonal/>
    </border>
    <border>
      <left/>
      <right style="medium">
        <color theme="0"/>
      </right>
      <top style="medium">
        <color theme="0"/>
      </top>
      <bottom style="thick">
        <color theme="0"/>
      </bottom>
      <diagonal/>
    </border>
    <border>
      <left/>
      <right style="thick">
        <color theme="0"/>
      </right>
      <top style="medium">
        <color theme="0"/>
      </top>
      <bottom style="thick">
        <color theme="0"/>
      </bottom>
      <diagonal/>
    </border>
    <border>
      <left style="thick">
        <color theme="0"/>
      </left>
      <right style="medium">
        <color theme="0"/>
      </right>
      <top style="thick">
        <color theme="0"/>
      </top>
      <bottom style="thick">
        <color theme="0"/>
      </bottom>
      <diagonal/>
    </border>
    <border>
      <left/>
      <right style="medium">
        <color theme="0"/>
      </right>
      <top style="thick">
        <color theme="0"/>
      </top>
      <bottom style="thick">
        <color theme="0"/>
      </bottom>
      <diagonal/>
    </border>
    <border>
      <left style="medium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 style="thick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 style="thick">
        <color theme="0"/>
      </left>
      <right style="thin">
        <color theme="0"/>
      </right>
      <top/>
      <bottom/>
      <diagonal/>
    </border>
    <border>
      <left style="thin">
        <color theme="0"/>
      </left>
      <right style="thick">
        <color theme="0"/>
      </right>
      <top/>
      <bottom/>
      <diagonal/>
    </border>
    <border>
      <left style="thin">
        <color theme="0"/>
      </left>
      <right style="thick">
        <color theme="0"/>
      </right>
      <top style="medium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5">
    <xf numFmtId="0" fontId="0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341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1" fontId="5" fillId="3" borderId="25" xfId="0" applyNumberFormat="1" applyFont="1" applyFill="1" applyBorder="1" applyAlignment="1">
      <alignment horizontal="center" vertical="center" wrapText="1"/>
    </xf>
    <xf numFmtId="1" fontId="5" fillId="3" borderId="28" xfId="0" applyNumberFormat="1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0" xfId="0" applyFill="1" applyBorder="1" applyAlignment="1">
      <alignment vertical="center" wrapText="1"/>
    </xf>
    <xf numFmtId="168" fontId="5" fillId="3" borderId="12" xfId="1" applyNumberFormat="1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1" fontId="5" fillId="3" borderId="3" xfId="0" applyNumberFormat="1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169" fontId="14" fillId="3" borderId="30" xfId="0" applyNumberFormat="1" applyFont="1" applyFill="1" applyBorder="1" applyAlignment="1">
      <alignment vertical="center" wrapText="1"/>
    </xf>
    <xf numFmtId="164" fontId="5" fillId="3" borderId="3" xfId="0" applyNumberFormat="1" applyFont="1" applyFill="1" applyBorder="1" applyAlignment="1">
      <alignment vertical="center" wrapText="1"/>
    </xf>
    <xf numFmtId="169" fontId="14" fillId="3" borderId="25" xfId="0" applyNumberFormat="1" applyFont="1" applyFill="1" applyBorder="1" applyAlignment="1">
      <alignment vertical="center" wrapText="1"/>
    </xf>
    <xf numFmtId="169" fontId="14" fillId="3" borderId="1" xfId="0" applyNumberFormat="1" applyFont="1" applyFill="1" applyBorder="1" applyAlignment="1">
      <alignment vertical="center" wrapText="1"/>
    </xf>
    <xf numFmtId="169" fontId="0" fillId="3" borderId="1" xfId="0" applyNumberFormat="1" applyFill="1" applyBorder="1" applyAlignment="1">
      <alignment vertical="center" wrapText="1"/>
    </xf>
    <xf numFmtId="169" fontId="3" fillId="0" borderId="0" xfId="0" applyNumberFormat="1" applyFont="1" applyAlignment="1">
      <alignment vertical="center" wrapText="1"/>
    </xf>
    <xf numFmtId="169" fontId="0" fillId="0" borderId="0" xfId="0" applyNumberFormat="1" applyAlignment="1">
      <alignment vertical="center" wrapText="1"/>
    </xf>
    <xf numFmtId="170" fontId="0" fillId="0" borderId="0" xfId="3" applyNumberFormat="1" applyFont="1" applyAlignment="1">
      <alignment vertical="center" wrapText="1"/>
    </xf>
    <xf numFmtId="169" fontId="14" fillId="3" borderId="13" xfId="0" applyNumberFormat="1" applyFont="1" applyFill="1" applyBorder="1" applyAlignment="1">
      <alignment vertical="center" wrapText="1"/>
    </xf>
    <xf numFmtId="0" fontId="1" fillId="3" borderId="10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164" fontId="3" fillId="3" borderId="0" xfId="0" applyNumberFormat="1" applyFont="1" applyFill="1" applyAlignment="1">
      <alignment vertical="center" wrapText="1"/>
    </xf>
    <xf numFmtId="168" fontId="3" fillId="3" borderId="0" xfId="0" applyNumberFormat="1" applyFont="1" applyFill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169" fontId="14" fillId="3" borderId="30" xfId="0" applyNumberFormat="1" applyFont="1" applyFill="1" applyBorder="1" applyAlignment="1">
      <alignment vertical="center" wrapText="1"/>
    </xf>
    <xf numFmtId="0" fontId="0" fillId="3" borderId="6" xfId="0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1" fontId="5" fillId="3" borderId="27" xfId="0" applyNumberFormat="1" applyFont="1" applyFill="1" applyBorder="1" applyAlignment="1">
      <alignment horizontal="center" vertical="center" wrapText="1"/>
    </xf>
    <xf numFmtId="3" fontId="5" fillId="3" borderId="1" xfId="2" applyNumberFormat="1" applyFont="1" applyFill="1" applyBorder="1" applyAlignment="1">
      <alignment horizontal="center" vertical="center" wrapText="1"/>
    </xf>
    <xf numFmtId="167" fontId="5" fillId="3" borderId="12" xfId="0" applyNumberFormat="1" applyFont="1" applyFill="1" applyBorder="1" applyAlignment="1">
      <alignment horizontal="center" vertical="center" wrapText="1"/>
    </xf>
    <xf numFmtId="9" fontId="5" fillId="3" borderId="0" xfId="0" applyNumberFormat="1" applyFont="1" applyFill="1" applyBorder="1" applyAlignment="1">
      <alignment horizontal="center" vertical="center" wrapText="1"/>
    </xf>
    <xf numFmtId="0" fontId="0" fillId="3" borderId="29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169" fontId="14" fillId="3" borderId="30" xfId="0" applyNumberFormat="1" applyFont="1" applyFill="1" applyBorder="1" applyAlignment="1">
      <alignment vertical="center" wrapText="1"/>
    </xf>
    <xf numFmtId="0" fontId="0" fillId="3" borderId="12" xfId="0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69" fontId="14" fillId="3" borderId="2" xfId="0" applyNumberFormat="1" applyFont="1" applyFill="1" applyBorder="1" applyAlignment="1">
      <alignment horizontal="right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169" fontId="14" fillId="3" borderId="2" xfId="0" applyNumberFormat="1" applyFont="1" applyFill="1" applyBorder="1" applyAlignment="1">
      <alignment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9" fontId="5" fillId="3" borderId="10" xfId="0" applyNumberFormat="1" applyFont="1" applyFill="1" applyBorder="1" applyAlignment="1">
      <alignment horizontal="center" vertical="center" wrapText="1"/>
    </xf>
    <xf numFmtId="0" fontId="0" fillId="3" borderId="9" xfId="0" applyFill="1" applyBorder="1" applyAlignment="1">
      <alignment vertical="center" wrapText="1"/>
    </xf>
    <xf numFmtId="0" fontId="0" fillId="3" borderId="12" xfId="0" applyFill="1" applyBorder="1" applyAlignment="1">
      <alignment vertical="center" wrapText="1"/>
    </xf>
    <xf numFmtId="0" fontId="5" fillId="3" borderId="34" xfId="0" applyFont="1" applyFill="1" applyBorder="1" applyAlignment="1">
      <alignment horizontal="center" vertical="center" wrapText="1"/>
    </xf>
    <xf numFmtId="169" fontId="14" fillId="3" borderId="30" xfId="0" applyNumberFormat="1" applyFont="1" applyFill="1" applyBorder="1" applyAlignment="1">
      <alignment vertical="center" wrapText="1"/>
    </xf>
    <xf numFmtId="169" fontId="14" fillId="3" borderId="15" xfId="0" applyNumberFormat="1" applyFont="1" applyFill="1" applyBorder="1" applyAlignment="1">
      <alignment vertical="center" wrapText="1"/>
    </xf>
    <xf numFmtId="1" fontId="5" fillId="3" borderId="29" xfId="0" applyNumberFormat="1" applyFont="1" applyFill="1" applyBorder="1" applyAlignment="1">
      <alignment horizontal="center" vertical="center" wrapText="1"/>
    </xf>
    <xf numFmtId="1" fontId="5" fillId="3" borderId="30" xfId="0" applyNumberFormat="1" applyFont="1" applyFill="1" applyBorder="1" applyAlignment="1">
      <alignment horizontal="center" vertical="center" wrapText="1"/>
    </xf>
    <xf numFmtId="1" fontId="5" fillId="3" borderId="0" xfId="0" applyNumberFormat="1" applyFont="1" applyFill="1" applyBorder="1" applyAlignment="1">
      <alignment horizontal="center" vertical="center" wrapText="1"/>
    </xf>
    <xf numFmtId="1" fontId="5" fillId="3" borderId="4" xfId="0" applyNumberFormat="1" applyFont="1" applyFill="1" applyBorder="1" applyAlignment="1">
      <alignment horizontal="center" vertical="center" wrapText="1"/>
    </xf>
    <xf numFmtId="3" fontId="5" fillId="3" borderId="29" xfId="2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14" fontId="5" fillId="3" borderId="29" xfId="0" applyNumberFormat="1" applyFont="1" applyFill="1" applyBorder="1" applyAlignment="1">
      <alignment horizontal="center" vertical="center" wrapText="1"/>
    </xf>
    <xf numFmtId="14" fontId="1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justify" vertical="center" wrapText="1"/>
    </xf>
    <xf numFmtId="14" fontId="5" fillId="3" borderId="12" xfId="0" applyNumberFormat="1" applyFont="1" applyFill="1" applyBorder="1" applyAlignment="1">
      <alignment horizontal="center" vertical="center" wrapText="1"/>
    </xf>
    <xf numFmtId="169" fontId="14" fillId="3" borderId="29" xfId="0" applyNumberFormat="1" applyFont="1" applyFill="1" applyBorder="1" applyAlignment="1">
      <alignment vertical="center" wrapText="1"/>
    </xf>
    <xf numFmtId="169" fontId="14" fillId="3" borderId="12" xfId="0" applyNumberFormat="1" applyFont="1" applyFill="1" applyBorder="1" applyAlignment="1">
      <alignment vertical="center" wrapText="1"/>
    </xf>
    <xf numFmtId="14" fontId="5" fillId="3" borderId="26" xfId="0" applyNumberFormat="1" applyFont="1" applyFill="1" applyBorder="1" applyAlignment="1">
      <alignment horizontal="center" vertical="center" wrapText="1"/>
    </xf>
    <xf numFmtId="14" fontId="18" fillId="6" borderId="38" xfId="1" applyNumberFormat="1" applyFont="1" applyFill="1" applyBorder="1" applyAlignment="1">
      <alignment horizontal="center" vertical="center" wrapText="1"/>
    </xf>
    <xf numFmtId="14" fontId="5" fillId="3" borderId="1" xfId="1" applyNumberFormat="1" applyFont="1" applyFill="1" applyBorder="1" applyAlignment="1">
      <alignment horizontal="center" vertical="center" wrapText="1"/>
    </xf>
    <xf numFmtId="1" fontId="5" fillId="3" borderId="11" xfId="0" applyNumberFormat="1" applyFont="1" applyFill="1" applyBorder="1" applyAlignment="1">
      <alignment horizontal="center" vertical="center" wrapText="1"/>
    </xf>
    <xf numFmtId="14" fontId="18" fillId="6" borderId="40" xfId="1" applyNumberFormat="1" applyFont="1" applyFill="1" applyBorder="1" applyAlignment="1">
      <alignment horizontal="center" vertical="center" wrapText="1"/>
    </xf>
    <xf numFmtId="14" fontId="5" fillId="3" borderId="14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4" fontId="5" fillId="3" borderId="9" xfId="0" applyNumberFormat="1" applyFont="1" applyFill="1" applyBorder="1" applyAlignment="1">
      <alignment horizontal="center" vertical="center" wrapText="1"/>
    </xf>
    <xf numFmtId="1" fontId="5" fillId="3" borderId="12" xfId="0" applyNumberFormat="1" applyFont="1" applyFill="1" applyBorder="1" applyAlignment="1">
      <alignment horizontal="left" vertical="center" wrapText="1"/>
    </xf>
    <xf numFmtId="1" fontId="5" fillId="3" borderId="3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left" vertical="center" wrapText="1"/>
    </xf>
    <xf numFmtId="1" fontId="5" fillId="3" borderId="25" xfId="0" applyNumberFormat="1" applyFont="1" applyFill="1" applyBorder="1" applyAlignment="1">
      <alignment horizontal="left" vertical="center" wrapText="1"/>
    </xf>
    <xf numFmtId="0" fontId="5" fillId="3" borderId="29" xfId="0" applyFont="1" applyFill="1" applyBorder="1" applyAlignment="1">
      <alignment horizontal="left" vertical="center" wrapText="1"/>
    </xf>
    <xf numFmtId="0" fontId="15" fillId="3" borderId="12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1" fontId="5" fillId="3" borderId="29" xfId="0" applyNumberFormat="1" applyFont="1" applyFill="1" applyBorder="1" applyAlignment="1">
      <alignment horizontal="left" vertical="center" wrapText="1"/>
    </xf>
    <xf numFmtId="167" fontId="5" fillId="3" borderId="29" xfId="0" applyNumberFormat="1" applyFont="1" applyFill="1" applyBorder="1" applyAlignment="1">
      <alignment horizontal="left" vertical="center" wrapText="1"/>
    </xf>
    <xf numFmtId="168" fontId="5" fillId="3" borderId="29" xfId="1" applyNumberFormat="1" applyFont="1" applyFill="1" applyBorder="1" applyAlignment="1">
      <alignment horizontal="left" vertical="center" wrapText="1"/>
    </xf>
    <xf numFmtId="37" fontId="5" fillId="3" borderId="12" xfId="1" applyNumberFormat="1" applyFont="1" applyFill="1" applyBorder="1" applyAlignment="1">
      <alignment horizontal="left" vertical="center" wrapText="1"/>
    </xf>
    <xf numFmtId="37" fontId="18" fillId="6" borderId="39" xfId="1" applyNumberFormat="1" applyFont="1" applyFill="1" applyBorder="1" applyAlignment="1">
      <alignment horizontal="left" vertical="center" wrapText="1"/>
    </xf>
    <xf numFmtId="37" fontId="18" fillId="6" borderId="38" xfId="1" applyNumberFormat="1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9" fontId="5" fillId="3" borderId="29" xfId="0" applyNumberFormat="1" applyFont="1" applyFill="1" applyBorder="1" applyAlignment="1">
      <alignment horizontal="left" vertical="center" wrapText="1"/>
    </xf>
    <xf numFmtId="9" fontId="5" fillId="3" borderId="9" xfId="0" applyNumberFormat="1" applyFont="1" applyFill="1" applyBorder="1" applyAlignment="1">
      <alignment horizontal="center" vertical="center" wrapText="1"/>
    </xf>
    <xf numFmtId="9" fontId="5" fillId="3" borderId="14" xfId="0" applyNumberFormat="1" applyFont="1" applyFill="1" applyBorder="1" applyAlignment="1">
      <alignment horizontal="center" vertical="center" wrapText="1"/>
    </xf>
    <xf numFmtId="9" fontId="5" fillId="3" borderId="12" xfId="0" applyNumberFormat="1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vertical="center" wrapText="1"/>
    </xf>
    <xf numFmtId="0" fontId="15" fillId="3" borderId="8" xfId="0" applyFont="1" applyFill="1" applyBorder="1" applyAlignment="1">
      <alignment vertical="center" wrapText="1"/>
    </xf>
    <xf numFmtId="0" fontId="5" fillId="3" borderId="26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vertical="center" wrapText="1"/>
    </xf>
    <xf numFmtId="1" fontId="5" fillId="3" borderId="29" xfId="0" applyNumberFormat="1" applyFont="1" applyFill="1" applyBorder="1" applyAlignment="1">
      <alignment vertical="center" wrapText="1"/>
    </xf>
    <xf numFmtId="167" fontId="5" fillId="3" borderId="29" xfId="0" applyNumberFormat="1" applyFont="1" applyFill="1" applyBorder="1" applyAlignment="1">
      <alignment vertical="center" wrapText="1"/>
    </xf>
    <xf numFmtId="168" fontId="5" fillId="3" borderId="29" xfId="1" applyNumberFormat="1" applyFont="1" applyFill="1" applyBorder="1" applyAlignment="1">
      <alignment vertical="center" wrapText="1"/>
    </xf>
    <xf numFmtId="1" fontId="5" fillId="3" borderId="28" xfId="0" applyNumberFormat="1" applyFont="1" applyFill="1" applyBorder="1" applyAlignment="1">
      <alignment vertical="center" wrapText="1"/>
    </xf>
    <xf numFmtId="14" fontId="5" fillId="3" borderId="9" xfId="0" applyNumberFormat="1" applyFont="1" applyFill="1" applyBorder="1" applyAlignment="1">
      <alignment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19" fillId="0" borderId="17" xfId="0" applyFont="1" applyBorder="1" applyAlignment="1">
      <alignment horizontal="right" vertical="center" wrapText="1"/>
    </xf>
    <xf numFmtId="0" fontId="21" fillId="0" borderId="22" xfId="0" applyFont="1" applyBorder="1" applyAlignment="1">
      <alignment vertical="center" wrapText="1"/>
    </xf>
    <xf numFmtId="0" fontId="20" fillId="0" borderId="2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14" fontId="22" fillId="0" borderId="22" xfId="0" applyNumberFormat="1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169" fontId="14" fillId="3" borderId="46" xfId="0" applyNumberFormat="1" applyFont="1" applyFill="1" applyBorder="1" applyAlignment="1">
      <alignment vertical="center" wrapText="1"/>
    </xf>
    <xf numFmtId="169" fontId="14" fillId="3" borderId="47" xfId="0" applyNumberFormat="1" applyFont="1" applyFill="1" applyBorder="1" applyAlignment="1">
      <alignment vertical="center" wrapText="1"/>
    </xf>
    <xf numFmtId="0" fontId="0" fillId="3" borderId="48" xfId="0" applyFill="1" applyBorder="1" applyAlignment="1">
      <alignment vertical="center" wrapText="1"/>
    </xf>
    <xf numFmtId="3" fontId="5" fillId="3" borderId="29" xfId="2" applyNumberFormat="1" applyFont="1" applyFill="1" applyBorder="1" applyAlignment="1">
      <alignment horizontal="justify" vertical="center" wrapText="1"/>
    </xf>
    <xf numFmtId="14" fontId="5" fillId="3" borderId="29" xfId="2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vertical="center" wrapText="1"/>
    </xf>
    <xf numFmtId="9" fontId="5" fillId="3" borderId="0" xfId="0" applyNumberFormat="1" applyFont="1" applyFill="1" applyBorder="1" applyAlignment="1">
      <alignment horizontal="center" vertical="center" wrapText="1"/>
    </xf>
    <xf numFmtId="9" fontId="5" fillId="3" borderId="10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169" fontId="14" fillId="3" borderId="3" xfId="0" applyNumberFormat="1" applyFont="1" applyFill="1" applyBorder="1" applyAlignment="1">
      <alignment vertical="center" wrapText="1"/>
    </xf>
    <xf numFmtId="169" fontId="14" fillId="3" borderId="4" xfId="0" applyNumberFormat="1" applyFont="1" applyFill="1" applyBorder="1" applyAlignment="1">
      <alignment vertical="center" wrapText="1"/>
    </xf>
    <xf numFmtId="169" fontId="14" fillId="3" borderId="5" xfId="0" applyNumberFormat="1" applyFont="1" applyFill="1" applyBorder="1" applyAlignment="1">
      <alignment vertical="center" wrapText="1"/>
    </xf>
    <xf numFmtId="169" fontId="14" fillId="3" borderId="10" xfId="0" applyNumberFormat="1" applyFont="1" applyFill="1" applyBorder="1" applyAlignment="1">
      <alignment vertical="center" wrapText="1"/>
    </xf>
    <xf numFmtId="169" fontId="14" fillId="3" borderId="11" xfId="0" applyNumberFormat="1" applyFont="1" applyFill="1" applyBorder="1" applyAlignment="1">
      <alignment vertical="center" wrapText="1"/>
    </xf>
    <xf numFmtId="9" fontId="5" fillId="3" borderId="0" xfId="0" applyNumberFormat="1" applyFont="1" applyFill="1" applyBorder="1" applyAlignment="1">
      <alignment horizontal="center" vertical="center" wrapText="1"/>
    </xf>
    <xf numFmtId="9" fontId="5" fillId="3" borderId="10" xfId="0" applyNumberFormat="1" applyFont="1" applyFill="1" applyBorder="1" applyAlignment="1">
      <alignment horizontal="center" vertical="center" wrapText="1"/>
    </xf>
    <xf numFmtId="169" fontId="14" fillId="3" borderId="8" xfId="0" applyNumberFormat="1" applyFont="1" applyFill="1" applyBorder="1" applyAlignment="1">
      <alignment vertical="center" wrapText="1"/>
    </xf>
    <xf numFmtId="164" fontId="3" fillId="3" borderId="12" xfId="0" applyNumberFormat="1" applyFont="1" applyFill="1" applyBorder="1" applyAlignment="1">
      <alignment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vertical="center" wrapText="1"/>
    </xf>
    <xf numFmtId="169" fontId="14" fillId="3" borderId="2" xfId="0" applyNumberFormat="1" applyFont="1" applyFill="1" applyBorder="1" applyAlignment="1">
      <alignment vertical="center" wrapText="1"/>
    </xf>
    <xf numFmtId="0" fontId="0" fillId="3" borderId="29" xfId="0" applyFill="1" applyBorder="1" applyAlignment="1">
      <alignment horizontal="center" vertical="center" wrapText="1"/>
    </xf>
    <xf numFmtId="9" fontId="5" fillId="3" borderId="0" xfId="0" applyNumberFormat="1" applyFont="1" applyFill="1" applyBorder="1" applyAlignment="1">
      <alignment horizontal="center" vertical="center" wrapText="1"/>
    </xf>
    <xf numFmtId="9" fontId="5" fillId="3" borderId="10" xfId="0" applyNumberFormat="1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169" fontId="14" fillId="3" borderId="11" xfId="0" applyNumberFormat="1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52" xfId="0" applyFont="1" applyFill="1" applyBorder="1" applyAlignment="1">
      <alignment horizontal="left" vertical="center" wrapText="1"/>
    </xf>
    <xf numFmtId="14" fontId="5" fillId="3" borderId="52" xfId="0" applyNumberFormat="1" applyFont="1" applyFill="1" applyBorder="1" applyAlignment="1">
      <alignment horizontal="left" vertical="center" wrapText="1"/>
    </xf>
    <xf numFmtId="0" fontId="5" fillId="3" borderId="36" xfId="0" applyFont="1" applyFill="1" applyBorder="1" applyAlignment="1">
      <alignment horizontal="left" vertical="center" wrapText="1"/>
    </xf>
    <xf numFmtId="14" fontId="5" fillId="3" borderId="56" xfId="0" applyNumberFormat="1" applyFont="1" applyFill="1" applyBorder="1" applyAlignment="1">
      <alignment horizontal="center" vertical="center" wrapText="1"/>
    </xf>
    <xf numFmtId="0" fontId="5" fillId="3" borderId="56" xfId="0" applyFont="1" applyFill="1" applyBorder="1" applyAlignment="1">
      <alignment vertical="center" wrapText="1"/>
    </xf>
    <xf numFmtId="169" fontId="14" fillId="3" borderId="57" xfId="0" applyNumberFormat="1" applyFont="1" applyFill="1" applyBorder="1" applyAlignment="1">
      <alignment vertical="center" wrapText="1"/>
    </xf>
    <xf numFmtId="169" fontId="14" fillId="3" borderId="58" xfId="0" applyNumberFormat="1" applyFont="1" applyFill="1" applyBorder="1" applyAlignment="1">
      <alignment vertical="center" wrapText="1"/>
    </xf>
    <xf numFmtId="14" fontId="5" fillId="3" borderId="60" xfId="0" applyNumberFormat="1" applyFont="1" applyFill="1" applyBorder="1" applyAlignment="1">
      <alignment horizontal="left" vertical="center" wrapText="1"/>
    </xf>
    <xf numFmtId="14" fontId="5" fillId="3" borderId="61" xfId="0" applyNumberFormat="1" applyFont="1" applyFill="1" applyBorder="1" applyAlignment="1">
      <alignment horizontal="center" vertical="center" wrapText="1"/>
    </xf>
    <xf numFmtId="0" fontId="5" fillId="3" borderId="61" xfId="0" applyFont="1" applyFill="1" applyBorder="1" applyAlignment="1">
      <alignment vertical="center" wrapText="1"/>
    </xf>
    <xf numFmtId="169" fontId="14" fillId="3" borderId="62" xfId="0" applyNumberFormat="1" applyFont="1" applyFill="1" applyBorder="1" applyAlignment="1">
      <alignment vertical="center" wrapText="1"/>
    </xf>
    <xf numFmtId="3" fontId="5" fillId="3" borderId="10" xfId="2" applyNumberFormat="1" applyFont="1" applyFill="1" applyBorder="1" applyAlignment="1">
      <alignment horizontal="justify" vertical="center" wrapText="1"/>
    </xf>
    <xf numFmtId="14" fontId="5" fillId="3" borderId="10" xfId="2" applyNumberFormat="1" applyFont="1" applyFill="1" applyBorder="1" applyAlignment="1">
      <alignment horizontal="center" vertical="center" wrapText="1"/>
    </xf>
    <xf numFmtId="3" fontId="5" fillId="3" borderId="10" xfId="2" applyNumberFormat="1" applyFont="1" applyFill="1" applyBorder="1" applyAlignment="1">
      <alignment horizontal="center" vertical="center" wrapText="1"/>
    </xf>
    <xf numFmtId="3" fontId="5" fillId="3" borderId="2" xfId="2" applyNumberFormat="1" applyFont="1" applyFill="1" applyBorder="1" applyAlignment="1">
      <alignment horizontal="center" vertical="center" wrapText="1"/>
    </xf>
    <xf numFmtId="0" fontId="5" fillId="3" borderId="63" xfId="0" applyFont="1" applyFill="1" applyBorder="1" applyAlignment="1">
      <alignment horizontal="center" vertical="center" wrapText="1"/>
    </xf>
    <xf numFmtId="0" fontId="5" fillId="3" borderId="64" xfId="0" applyFont="1" applyFill="1" applyBorder="1" applyAlignment="1">
      <alignment horizontal="center" vertical="center" wrapText="1"/>
    </xf>
    <xf numFmtId="169" fontId="14" fillId="3" borderId="65" xfId="0" applyNumberFormat="1" applyFont="1" applyFill="1" applyBorder="1" applyAlignment="1">
      <alignment vertical="center" wrapText="1"/>
    </xf>
    <xf numFmtId="169" fontId="14" fillId="3" borderId="68" xfId="0" applyNumberFormat="1" applyFont="1" applyFill="1" applyBorder="1" applyAlignment="1">
      <alignment vertical="center" wrapText="1"/>
    </xf>
    <xf numFmtId="14" fontId="5" fillId="3" borderId="3" xfId="0" applyNumberFormat="1" applyFont="1" applyFill="1" applyBorder="1" applyAlignment="1">
      <alignment horizontal="center" vertical="center" wrapText="1"/>
    </xf>
    <xf numFmtId="169" fontId="24" fillId="3" borderId="2" xfId="4" applyNumberFormat="1" applyFill="1" applyBorder="1" applyAlignment="1">
      <alignment vertical="center" wrapText="1"/>
    </xf>
    <xf numFmtId="169" fontId="0" fillId="3" borderId="29" xfId="0" applyNumberFormat="1" applyFill="1" applyBorder="1" applyAlignment="1">
      <alignment vertical="center" wrapText="1"/>
    </xf>
    <xf numFmtId="169" fontId="0" fillId="3" borderId="12" xfId="0" applyNumberFormat="1" applyFill="1" applyBorder="1" applyAlignment="1">
      <alignment vertical="center" wrapText="1"/>
    </xf>
    <xf numFmtId="169" fontId="14" fillId="3" borderId="9" xfId="0" applyNumberFormat="1" applyFont="1" applyFill="1" applyBorder="1" applyAlignment="1">
      <alignment vertical="center" wrapText="1"/>
    </xf>
    <xf numFmtId="0" fontId="0" fillId="3" borderId="7" xfId="0" applyFill="1" applyBorder="1" applyAlignment="1">
      <alignment vertical="center" wrapText="1"/>
    </xf>
    <xf numFmtId="169" fontId="14" fillId="3" borderId="69" xfId="0" applyNumberFormat="1" applyFont="1" applyFill="1" applyBorder="1" applyAlignment="1">
      <alignment vertical="center" wrapText="1"/>
    </xf>
    <xf numFmtId="169" fontId="14" fillId="3" borderId="6" xfId="0" applyNumberFormat="1" applyFont="1" applyFill="1" applyBorder="1" applyAlignment="1">
      <alignment vertical="center" wrapText="1"/>
    </xf>
    <xf numFmtId="0" fontId="0" fillId="3" borderId="71" xfId="0" applyFill="1" applyBorder="1" applyAlignment="1">
      <alignment vertical="center" wrapText="1"/>
    </xf>
    <xf numFmtId="169" fontId="24" fillId="3" borderId="3" xfId="4" applyNumberFormat="1" applyFill="1" applyBorder="1" applyAlignment="1">
      <alignment vertical="center" wrapText="1"/>
    </xf>
    <xf numFmtId="169" fontId="24" fillId="3" borderId="1" xfId="4" applyNumberFormat="1" applyFill="1" applyBorder="1" applyAlignment="1">
      <alignment horizontal="left" vertical="center" wrapText="1"/>
    </xf>
    <xf numFmtId="169" fontId="14" fillId="3" borderId="3" xfId="0" applyNumberFormat="1" applyFont="1" applyFill="1" applyBorder="1" applyAlignment="1">
      <alignment vertical="center" wrapText="1"/>
    </xf>
    <xf numFmtId="169" fontId="14" fillId="3" borderId="4" xfId="0" applyNumberFormat="1" applyFont="1" applyFill="1" applyBorder="1" applyAlignment="1">
      <alignment vertical="center" wrapText="1"/>
    </xf>
    <xf numFmtId="169" fontId="14" fillId="3" borderId="2" xfId="0" applyNumberFormat="1" applyFont="1" applyFill="1" applyBorder="1" applyAlignment="1">
      <alignment vertical="center" wrapText="1"/>
    </xf>
    <xf numFmtId="37" fontId="5" fillId="3" borderId="3" xfId="1" applyNumberFormat="1" applyFont="1" applyFill="1" applyBorder="1" applyAlignment="1">
      <alignment horizontal="center" vertical="center" wrapText="1"/>
    </xf>
    <xf numFmtId="37" fontId="5" fillId="3" borderId="4" xfId="1" applyNumberFormat="1" applyFont="1" applyFill="1" applyBorder="1" applyAlignment="1">
      <alignment horizontal="center" vertical="center" wrapText="1"/>
    </xf>
    <xf numFmtId="37" fontId="5" fillId="3" borderId="2" xfId="1" applyNumberFormat="1" applyFont="1" applyFill="1" applyBorder="1" applyAlignment="1">
      <alignment horizontal="center" vertical="center" wrapText="1"/>
    </xf>
    <xf numFmtId="37" fontId="5" fillId="3" borderId="4" xfId="1" applyNumberFormat="1" applyFont="1" applyFill="1" applyBorder="1" applyAlignment="1">
      <alignment vertical="center" wrapText="1"/>
    </xf>
    <xf numFmtId="37" fontId="5" fillId="3" borderId="2" xfId="1" applyNumberFormat="1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" fontId="5" fillId="3" borderId="3" xfId="0" applyNumberFormat="1" applyFont="1" applyFill="1" applyBorder="1" applyAlignment="1">
      <alignment horizontal="center" vertical="center"/>
    </xf>
    <xf numFmtId="1" fontId="5" fillId="3" borderId="2" xfId="0" applyNumberFormat="1" applyFont="1" applyFill="1" applyBorder="1" applyAlignment="1">
      <alignment horizontal="center" vertical="center"/>
    </xf>
    <xf numFmtId="169" fontId="14" fillId="3" borderId="10" xfId="0" applyNumberFormat="1" applyFont="1" applyFill="1" applyBorder="1" applyAlignment="1">
      <alignment vertical="center" wrapText="1"/>
    </xf>
    <xf numFmtId="169" fontId="14" fillId="3" borderId="11" xfId="0" applyNumberFormat="1" applyFont="1" applyFill="1" applyBorder="1" applyAlignment="1">
      <alignment vertical="center" wrapText="1"/>
    </xf>
    <xf numFmtId="0" fontId="5" fillId="3" borderId="49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55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37" fontId="5" fillId="3" borderId="41" xfId="1" applyNumberFormat="1" applyFont="1" applyFill="1" applyBorder="1" applyAlignment="1">
      <alignment vertical="center" wrapText="1"/>
    </xf>
    <xf numFmtId="37" fontId="5" fillId="3" borderId="42" xfId="1" applyNumberFormat="1" applyFont="1" applyFill="1" applyBorder="1" applyAlignment="1">
      <alignment vertical="center" wrapText="1"/>
    </xf>
    <xf numFmtId="0" fontId="4" fillId="3" borderId="35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horizontal="left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9" fontId="5" fillId="3" borderId="3" xfId="0" applyNumberFormat="1" applyFont="1" applyFill="1" applyBorder="1" applyAlignment="1">
      <alignment horizontal="center" vertical="center" wrapText="1"/>
    </xf>
    <xf numFmtId="9" fontId="5" fillId="3" borderId="2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1" xfId="0" applyFont="1" applyFill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horizontal="center" vertical="center" wrapText="1"/>
    </xf>
    <xf numFmtId="0" fontId="5" fillId="3" borderId="50" xfId="0" applyFont="1" applyFill="1" applyBorder="1" applyAlignment="1">
      <alignment horizontal="center" vertical="center" wrapText="1"/>
    </xf>
    <xf numFmtId="0" fontId="5" fillId="3" borderId="59" xfId="0" applyFont="1" applyFill="1" applyBorder="1" applyAlignment="1">
      <alignment horizontal="center" vertical="center" wrapText="1"/>
    </xf>
    <xf numFmtId="0" fontId="5" fillId="3" borderId="66" xfId="0" applyFont="1" applyFill="1" applyBorder="1" applyAlignment="1">
      <alignment horizontal="center" vertical="center" wrapText="1"/>
    </xf>
    <xf numFmtId="0" fontId="5" fillId="3" borderId="67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5" fillId="3" borderId="29" xfId="0" applyFont="1" applyFill="1" applyBorder="1" applyAlignment="1">
      <alignment horizontal="justify" vertical="center" wrapText="1"/>
    </xf>
    <xf numFmtId="0" fontId="5" fillId="3" borderId="11" xfId="0" applyFont="1" applyFill="1" applyBorder="1" applyAlignment="1">
      <alignment horizontal="justify"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9" xfId="0" applyFill="1" applyBorder="1" applyAlignment="1">
      <alignment vertical="center" wrapText="1"/>
    </xf>
    <xf numFmtId="0" fontId="0" fillId="3" borderId="1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0" fillId="3" borderId="37" xfId="0" applyFill="1" applyBorder="1" applyAlignment="1">
      <alignment vertical="center" wrapText="1"/>
    </xf>
    <xf numFmtId="0" fontId="0" fillId="3" borderId="16" xfId="0" applyFill="1" applyBorder="1" applyAlignment="1">
      <alignment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29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169" fontId="0" fillId="3" borderId="4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9" fontId="5" fillId="3" borderId="7" xfId="0" applyNumberFormat="1" applyFont="1" applyFill="1" applyBorder="1" applyAlignment="1">
      <alignment horizontal="center" vertical="center" wrapText="1"/>
    </xf>
    <xf numFmtId="9" fontId="5" fillId="3" borderId="8" xfId="0" applyNumberFormat="1" applyFont="1" applyFill="1" applyBorder="1" applyAlignment="1">
      <alignment horizontal="center" vertical="center" wrapText="1"/>
    </xf>
    <xf numFmtId="9" fontId="5" fillId="3" borderId="29" xfId="0" applyNumberFormat="1" applyFont="1" applyFill="1" applyBorder="1" applyAlignment="1">
      <alignment horizontal="center" vertical="center" wrapText="1"/>
    </xf>
    <xf numFmtId="9" fontId="5" fillId="3" borderId="16" xfId="0" applyNumberFormat="1" applyFont="1" applyFill="1" applyBorder="1" applyAlignment="1">
      <alignment horizontal="center" vertical="center" wrapText="1"/>
    </xf>
    <xf numFmtId="9" fontId="5" fillId="3" borderId="0" xfId="0" applyNumberFormat="1" applyFont="1" applyFill="1" applyBorder="1" applyAlignment="1">
      <alignment horizontal="center" vertical="center" wrapText="1"/>
    </xf>
    <xf numFmtId="9" fontId="5" fillId="3" borderId="10" xfId="0" applyNumberFormat="1" applyFont="1" applyFill="1" applyBorder="1" applyAlignment="1">
      <alignment horizontal="center" vertical="center" wrapText="1"/>
    </xf>
    <xf numFmtId="9" fontId="5" fillId="3" borderId="5" xfId="0" applyNumberFormat="1" applyFont="1" applyFill="1" applyBorder="1" applyAlignment="1">
      <alignment horizontal="center" vertical="center" wrapText="1"/>
    </xf>
    <xf numFmtId="9" fontId="5" fillId="3" borderId="6" xfId="0" applyNumberFormat="1" applyFont="1" applyFill="1" applyBorder="1" applyAlignment="1">
      <alignment horizontal="center" vertical="center" wrapText="1"/>
    </xf>
    <xf numFmtId="9" fontId="5" fillId="3" borderId="11" xfId="0" applyNumberFormat="1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70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169" fontId="14" fillId="3" borderId="7" xfId="0" applyNumberFormat="1" applyFont="1" applyFill="1" applyBorder="1" applyAlignment="1">
      <alignment vertical="center" wrapText="1"/>
    </xf>
    <xf numFmtId="169" fontId="14" fillId="3" borderId="16" xfId="0" applyNumberFormat="1" applyFont="1" applyFill="1" applyBorder="1" applyAlignment="1">
      <alignment vertical="center" wrapText="1"/>
    </xf>
    <xf numFmtId="0" fontId="6" fillId="4" borderId="0" xfId="0" applyFont="1" applyFill="1" applyBorder="1" applyAlignment="1">
      <alignment horizontal="center" vertical="center" wrapText="1"/>
    </xf>
    <xf numFmtId="37" fontId="5" fillId="3" borderId="29" xfId="1" applyNumberFormat="1" applyFont="1" applyFill="1" applyBorder="1" applyAlignment="1">
      <alignment vertical="center" wrapText="1"/>
    </xf>
    <xf numFmtId="37" fontId="5" fillId="3" borderId="11" xfId="1" applyNumberFormat="1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9" fontId="0" fillId="3" borderId="24" xfId="0" applyNumberFormat="1" applyFill="1" applyBorder="1" applyAlignment="1">
      <alignment vertical="center" wrapText="1"/>
    </xf>
    <xf numFmtId="0" fontId="0" fillId="3" borderId="24" xfId="0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9" fillId="4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164" fontId="16" fillId="3" borderId="4" xfId="0" applyNumberFormat="1" applyFont="1" applyFill="1" applyBorder="1" applyAlignment="1">
      <alignment horizontal="right" vertical="center" wrapText="1"/>
    </xf>
    <xf numFmtId="0" fontId="16" fillId="3" borderId="4" xfId="0" applyFont="1" applyFill="1" applyBorder="1" applyAlignment="1">
      <alignment horizontal="right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left" vertical="center" wrapText="1"/>
    </xf>
    <xf numFmtId="0" fontId="5" fillId="3" borderId="73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left" vertical="center" wrapText="1"/>
    </xf>
    <xf numFmtId="0" fontId="5" fillId="3" borderId="74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left" vertical="center" wrapText="1"/>
    </xf>
    <xf numFmtId="0" fontId="4" fillId="3" borderId="75" xfId="0" applyFont="1" applyFill="1" applyBorder="1" applyAlignment="1">
      <alignment horizontal="left" vertical="center" wrapText="1"/>
    </xf>
    <xf numFmtId="0" fontId="4" fillId="3" borderId="76" xfId="0" applyFont="1" applyFill="1" applyBorder="1" applyAlignment="1">
      <alignment horizontal="left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7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</cellXfs>
  <cellStyles count="5">
    <cellStyle name="Hipervínculo" xfId="4" builtinId="8"/>
    <cellStyle name="Millares" xfId="3" builtinId="3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166688</xdr:colOff>
      <xdr:row>8</xdr:row>
      <xdr:rowOff>460736</xdr:rowOff>
    </xdr:from>
    <xdr:to>
      <xdr:col>14</xdr:col>
      <xdr:colOff>690564</xdr:colOff>
      <xdr:row>13</xdr:row>
      <xdr:rowOff>609961</xdr:rowOff>
    </xdr:to>
    <xdr:sp macro="" textlink="">
      <xdr:nvSpPr>
        <xdr:cNvPr id="8" name="Diagrama de flujo: entrada manual 7">
          <a:extLst>
            <a:ext uri="{FF2B5EF4-FFF2-40B4-BE49-F238E27FC236}">
              <a16:creationId xmlns:a16="http://schemas.microsoft.com/office/drawing/2014/main" xmlns="" id="{E60B0B99-81C7-494A-BFFA-16024ED5FBF7}"/>
            </a:ext>
          </a:extLst>
        </xdr:cNvPr>
        <xdr:cNvSpPr/>
      </xdr:nvSpPr>
      <xdr:spPr>
        <a:xfrm>
          <a:off x="26169938" y="4334236"/>
          <a:ext cx="1285876" cy="4721225"/>
        </a:xfrm>
        <a:prstGeom prst="flowChartManualInput">
          <a:avLst/>
        </a:prstGeom>
        <a:gradFill flip="none" rotWithShape="1">
          <a:gsLst>
            <a:gs pos="0">
              <a:srgbClr val="FA8ED3">
                <a:shade val="30000"/>
                <a:satMod val="115000"/>
              </a:srgbClr>
            </a:gs>
            <a:gs pos="50000">
              <a:srgbClr val="FA8ED3">
                <a:shade val="67500"/>
                <a:satMod val="115000"/>
              </a:srgbClr>
            </a:gs>
            <a:gs pos="100000">
              <a:srgbClr val="FA8ED3">
                <a:shade val="100000"/>
                <a:satMod val="115000"/>
              </a:srgbClr>
            </a:gs>
          </a:gsLst>
          <a:lin ang="2700000" scaled="1"/>
          <a:tileRect/>
        </a:gra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CO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4.DERECHOS</a:t>
          </a:r>
          <a:r>
            <a:rPr lang="es-CO" sz="1100" baseline="0">
              <a:effectLst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CO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Económicos, sociales y ambientales</a:t>
          </a:r>
        </a:p>
      </xdr:txBody>
    </xdr:sp>
    <xdr:clientData/>
  </xdr:twoCellAnchor>
  <xdr:twoCellAnchor editAs="oneCell">
    <xdr:from>
      <xdr:col>12</xdr:col>
      <xdr:colOff>31750</xdr:colOff>
      <xdr:row>7</xdr:row>
      <xdr:rowOff>975747</xdr:rowOff>
    </xdr:from>
    <xdr:to>
      <xdr:col>12</xdr:col>
      <xdr:colOff>996157</xdr:colOff>
      <xdr:row>8</xdr:row>
      <xdr:rowOff>408214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126F6BF-39D8-4D2F-B135-563EF7038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77500" y="3309372"/>
          <a:ext cx="964407" cy="972342"/>
        </a:xfrm>
        <a:prstGeom prst="rect">
          <a:avLst/>
        </a:prstGeom>
      </xdr:spPr>
    </xdr:pic>
    <xdr:clientData/>
  </xdr:twoCellAnchor>
  <xdr:twoCellAnchor editAs="oneCell">
    <xdr:from>
      <xdr:col>12</xdr:col>
      <xdr:colOff>1037545</xdr:colOff>
      <xdr:row>7</xdr:row>
      <xdr:rowOff>1023370</xdr:rowOff>
    </xdr:from>
    <xdr:to>
      <xdr:col>12</xdr:col>
      <xdr:colOff>1913735</xdr:colOff>
      <xdr:row>8</xdr:row>
      <xdr:rowOff>377147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3E6265F3-C1D3-45F2-9D1A-94B63B33A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183295" y="3356995"/>
          <a:ext cx="876190" cy="893652"/>
        </a:xfrm>
        <a:prstGeom prst="rect">
          <a:avLst/>
        </a:prstGeom>
      </xdr:spPr>
    </xdr:pic>
    <xdr:clientData/>
  </xdr:twoCellAnchor>
  <xdr:twoCellAnchor editAs="oneCell">
    <xdr:from>
      <xdr:col>12</xdr:col>
      <xdr:colOff>1982109</xdr:colOff>
      <xdr:row>7</xdr:row>
      <xdr:rowOff>1011466</xdr:rowOff>
    </xdr:from>
    <xdr:to>
      <xdr:col>13</xdr:col>
      <xdr:colOff>29371</xdr:colOff>
      <xdr:row>8</xdr:row>
      <xdr:rowOff>374767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A4A15359-72B5-4F99-B7DF-BF8A8B630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127859" y="3345091"/>
          <a:ext cx="904762" cy="903176"/>
        </a:xfrm>
        <a:prstGeom prst="rect">
          <a:avLst/>
        </a:prstGeom>
      </xdr:spPr>
    </xdr:pic>
    <xdr:clientData/>
  </xdr:twoCellAnchor>
  <xdr:twoCellAnchor editAs="oneCell">
    <xdr:from>
      <xdr:col>12</xdr:col>
      <xdr:colOff>35718</xdr:colOff>
      <xdr:row>9</xdr:row>
      <xdr:rowOff>542246</xdr:rowOff>
    </xdr:from>
    <xdr:to>
      <xdr:col>12</xdr:col>
      <xdr:colOff>909524</xdr:colOff>
      <xdr:row>9</xdr:row>
      <xdr:rowOff>1440886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B9B6F991-6604-45B0-B684-BCC698C23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81468" y="5130121"/>
          <a:ext cx="873806" cy="898640"/>
        </a:xfrm>
        <a:prstGeom prst="rect">
          <a:avLst/>
        </a:prstGeom>
      </xdr:spPr>
    </xdr:pic>
    <xdr:clientData/>
  </xdr:twoCellAnchor>
  <xdr:twoCellAnchor editAs="oneCell">
    <xdr:from>
      <xdr:col>12</xdr:col>
      <xdr:colOff>1982107</xdr:colOff>
      <xdr:row>9</xdr:row>
      <xdr:rowOff>465025</xdr:rowOff>
    </xdr:from>
    <xdr:to>
      <xdr:col>13</xdr:col>
      <xdr:colOff>10321</xdr:colOff>
      <xdr:row>9</xdr:row>
      <xdr:rowOff>1349489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CF533F0A-BE43-45D1-AFD9-5DFA29309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127857" y="5052900"/>
          <a:ext cx="885714" cy="884464"/>
        </a:xfrm>
        <a:prstGeom prst="rect">
          <a:avLst/>
        </a:prstGeom>
      </xdr:spPr>
    </xdr:pic>
    <xdr:clientData/>
  </xdr:twoCellAnchor>
  <xdr:twoCellAnchor editAs="oneCell">
    <xdr:from>
      <xdr:col>12</xdr:col>
      <xdr:colOff>53864</xdr:colOff>
      <xdr:row>10</xdr:row>
      <xdr:rowOff>492011</xdr:rowOff>
    </xdr:from>
    <xdr:to>
      <xdr:col>12</xdr:col>
      <xdr:colOff>939578</xdr:colOff>
      <xdr:row>12</xdr:row>
      <xdr:rowOff>280763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12C24FDA-A5E3-4B05-A27C-D30E77D04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3199614" y="6810261"/>
          <a:ext cx="885714" cy="884127"/>
        </a:xfrm>
        <a:prstGeom prst="rect">
          <a:avLst/>
        </a:prstGeom>
      </xdr:spPr>
    </xdr:pic>
    <xdr:clientData/>
  </xdr:twoCellAnchor>
  <xdr:twoCellAnchor editAs="oneCell">
    <xdr:from>
      <xdr:col>12</xdr:col>
      <xdr:colOff>996157</xdr:colOff>
      <xdr:row>9</xdr:row>
      <xdr:rowOff>544513</xdr:rowOff>
    </xdr:from>
    <xdr:to>
      <xdr:col>12</xdr:col>
      <xdr:colOff>1877220</xdr:colOff>
      <xdr:row>9</xdr:row>
      <xdr:rowOff>1428978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98B3DA7E-D510-4496-9893-6FE8267D7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4141907" y="5132388"/>
          <a:ext cx="881063" cy="884465"/>
        </a:xfrm>
        <a:prstGeom prst="rect">
          <a:avLst/>
        </a:prstGeom>
      </xdr:spPr>
    </xdr:pic>
    <xdr:clientData/>
  </xdr:twoCellAnchor>
  <xdr:twoCellAnchor editAs="oneCell">
    <xdr:from>
      <xdr:col>12</xdr:col>
      <xdr:colOff>962139</xdr:colOff>
      <xdr:row>10</xdr:row>
      <xdr:rowOff>500175</xdr:rowOff>
    </xdr:from>
    <xdr:to>
      <xdr:col>12</xdr:col>
      <xdr:colOff>1855107</xdr:colOff>
      <xdr:row>12</xdr:row>
      <xdr:rowOff>269987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E2377420-3BFB-46F7-ADE7-FBB63BDC2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4107889" y="6818425"/>
          <a:ext cx="892968" cy="865187"/>
        </a:xfrm>
        <a:prstGeom prst="rect">
          <a:avLst/>
        </a:prstGeom>
      </xdr:spPr>
    </xdr:pic>
    <xdr:clientData/>
  </xdr:twoCellAnchor>
  <xdr:twoCellAnchor editAs="oneCell">
    <xdr:from>
      <xdr:col>12</xdr:col>
      <xdr:colOff>1920309</xdr:colOff>
      <xdr:row>10</xdr:row>
      <xdr:rowOff>498474</xdr:rowOff>
    </xdr:from>
    <xdr:to>
      <xdr:col>12</xdr:col>
      <xdr:colOff>2813277</xdr:colOff>
      <xdr:row>12</xdr:row>
      <xdr:rowOff>256379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C822E774-8711-4DD8-AC50-05BBF6C7D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5066059" y="6816724"/>
          <a:ext cx="892968" cy="853280"/>
        </a:xfrm>
        <a:prstGeom prst="rect">
          <a:avLst/>
        </a:prstGeom>
      </xdr:spPr>
    </xdr:pic>
    <xdr:clientData/>
  </xdr:twoCellAnchor>
  <xdr:twoCellAnchor editAs="oneCell">
    <xdr:from>
      <xdr:col>12</xdr:col>
      <xdr:colOff>35718</xdr:colOff>
      <xdr:row>13</xdr:row>
      <xdr:rowOff>25399</xdr:rowOff>
    </xdr:from>
    <xdr:to>
      <xdr:col>12</xdr:col>
      <xdr:colOff>952499</xdr:colOff>
      <xdr:row>13</xdr:row>
      <xdr:rowOff>955118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9E93ECC7-8D82-4840-B855-948060241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3181468" y="8470899"/>
          <a:ext cx="916781" cy="929719"/>
        </a:xfrm>
        <a:prstGeom prst="rect">
          <a:avLst/>
        </a:prstGeom>
      </xdr:spPr>
    </xdr:pic>
    <xdr:clientData/>
  </xdr:twoCellAnchor>
  <xdr:twoCellAnchor editAs="oneCell">
    <xdr:from>
      <xdr:col>12</xdr:col>
      <xdr:colOff>968846</xdr:colOff>
      <xdr:row>13</xdr:row>
      <xdr:rowOff>29482</xdr:rowOff>
    </xdr:from>
    <xdr:to>
      <xdr:col>12</xdr:col>
      <xdr:colOff>1881618</xdr:colOff>
      <xdr:row>13</xdr:row>
      <xdr:rowOff>932090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xmlns="" id="{5C5A5D8B-F97F-49D6-B7ED-A7C5C127D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4114596" y="8474982"/>
          <a:ext cx="912772" cy="902608"/>
        </a:xfrm>
        <a:prstGeom prst="rect">
          <a:avLst/>
        </a:prstGeom>
      </xdr:spPr>
    </xdr:pic>
    <xdr:clientData/>
  </xdr:twoCellAnchor>
  <xdr:twoCellAnchor editAs="oneCell">
    <xdr:from>
      <xdr:col>12</xdr:col>
      <xdr:colOff>1927678</xdr:colOff>
      <xdr:row>13</xdr:row>
      <xdr:rowOff>5539</xdr:rowOff>
    </xdr:from>
    <xdr:to>
      <xdr:col>12</xdr:col>
      <xdr:colOff>2789004</xdr:colOff>
      <xdr:row>13</xdr:row>
      <xdr:rowOff>931523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xmlns="" id="{D4B61667-B7F0-4B92-9B2F-2AA61820E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5073428" y="8451039"/>
          <a:ext cx="861326" cy="925984"/>
        </a:xfrm>
        <a:prstGeom prst="rect">
          <a:avLst/>
        </a:prstGeom>
      </xdr:spPr>
    </xdr:pic>
    <xdr:clientData/>
  </xdr:twoCellAnchor>
  <xdr:twoCellAnchor editAs="oneCell">
    <xdr:from>
      <xdr:col>12</xdr:col>
      <xdr:colOff>95252</xdr:colOff>
      <xdr:row>34</xdr:row>
      <xdr:rowOff>47624</xdr:rowOff>
    </xdr:from>
    <xdr:to>
      <xdr:col>12</xdr:col>
      <xdr:colOff>988221</xdr:colOff>
      <xdr:row>34</xdr:row>
      <xdr:rowOff>916781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xmlns="" id="{AA66D719-B9A3-4A4D-97ED-D98479435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1490783" y="14025562"/>
          <a:ext cx="892969" cy="869157"/>
        </a:xfrm>
        <a:prstGeom prst="rect">
          <a:avLst/>
        </a:prstGeom>
      </xdr:spPr>
    </xdr:pic>
    <xdr:clientData/>
  </xdr:twoCellAnchor>
  <xdr:twoCellAnchor>
    <xdr:from>
      <xdr:col>13</xdr:col>
      <xdr:colOff>226218</xdr:colOff>
      <xdr:row>34</xdr:row>
      <xdr:rowOff>154779</xdr:rowOff>
    </xdr:from>
    <xdr:to>
      <xdr:col>14</xdr:col>
      <xdr:colOff>571501</xdr:colOff>
      <xdr:row>34</xdr:row>
      <xdr:rowOff>1107280</xdr:rowOff>
    </xdr:to>
    <xdr:sp macro="" textlink="">
      <xdr:nvSpPr>
        <xdr:cNvPr id="19" name="Diagrama de flujo: entrada manual 18">
          <a:extLst>
            <a:ext uri="{FF2B5EF4-FFF2-40B4-BE49-F238E27FC236}">
              <a16:creationId xmlns:a16="http://schemas.microsoft.com/office/drawing/2014/main" xmlns="" id="{86E0C431-7127-4871-A3A4-9E1DB38E848B}"/>
            </a:ext>
          </a:extLst>
        </xdr:cNvPr>
        <xdr:cNvSpPr/>
      </xdr:nvSpPr>
      <xdr:spPr>
        <a:xfrm>
          <a:off x="24479249" y="14132717"/>
          <a:ext cx="1107283" cy="952501"/>
        </a:xfrm>
        <a:prstGeom prst="flowChartManualInput">
          <a:avLst/>
        </a:prstGeom>
        <a:gradFill flip="none" rotWithShape="1">
          <a:gsLst>
            <a:gs pos="0">
              <a:schemeClr val="accent5">
                <a:lumMod val="40000"/>
                <a:lumOff val="60000"/>
                <a:shade val="30000"/>
                <a:satMod val="115000"/>
              </a:schemeClr>
            </a:gs>
            <a:gs pos="50000">
              <a:schemeClr val="accent5">
                <a:lumMod val="40000"/>
                <a:lumOff val="60000"/>
                <a:shade val="67500"/>
                <a:satMod val="115000"/>
              </a:schemeClr>
            </a:gs>
            <a:gs pos="100000">
              <a:schemeClr val="accent5">
                <a:lumMod val="40000"/>
                <a:lumOff val="60000"/>
                <a:shade val="100000"/>
                <a:satMod val="115000"/>
              </a:schemeClr>
            </a:gs>
          </a:gsLst>
          <a:lin ang="27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CO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 6.Derecho Igualdad y no discriminación </a:t>
          </a:r>
        </a:p>
      </xdr:txBody>
    </xdr:sp>
    <xdr:clientData/>
  </xdr:twoCellAnchor>
  <xdr:twoCellAnchor editAs="oneCell">
    <xdr:from>
      <xdr:col>12</xdr:col>
      <xdr:colOff>107156</xdr:colOff>
      <xdr:row>32</xdr:row>
      <xdr:rowOff>690561</xdr:rowOff>
    </xdr:from>
    <xdr:to>
      <xdr:col>12</xdr:col>
      <xdr:colOff>980962</xdr:colOff>
      <xdr:row>32</xdr:row>
      <xdr:rowOff>1577861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xmlns="" id="{BF4476D7-9DC8-437C-9E6E-BFA54B874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502687" y="12049124"/>
          <a:ext cx="873806" cy="895238"/>
        </a:xfrm>
        <a:prstGeom prst="rect">
          <a:avLst/>
        </a:prstGeom>
      </xdr:spPr>
    </xdr:pic>
    <xdr:clientData/>
  </xdr:twoCellAnchor>
  <xdr:twoCellAnchor>
    <xdr:from>
      <xdr:col>13</xdr:col>
      <xdr:colOff>23814</xdr:colOff>
      <xdr:row>33</xdr:row>
      <xdr:rowOff>154781</xdr:rowOff>
    </xdr:from>
    <xdr:to>
      <xdr:col>14</xdr:col>
      <xdr:colOff>130970</xdr:colOff>
      <xdr:row>33</xdr:row>
      <xdr:rowOff>1126330</xdr:rowOff>
    </xdr:to>
    <xdr:sp macro="" textlink="">
      <xdr:nvSpPr>
        <xdr:cNvPr id="25" name="Diagrama de flujo: entrada manual 24">
          <a:extLst>
            <a:ext uri="{FF2B5EF4-FFF2-40B4-BE49-F238E27FC236}">
              <a16:creationId xmlns:a16="http://schemas.microsoft.com/office/drawing/2014/main" xmlns="" id="{1C217899-4593-47BA-AB00-2781F19DFC56}"/>
            </a:ext>
          </a:extLst>
        </xdr:cNvPr>
        <xdr:cNvSpPr/>
      </xdr:nvSpPr>
      <xdr:spPr>
        <a:xfrm>
          <a:off x="24276845" y="12823031"/>
          <a:ext cx="869156" cy="971549"/>
        </a:xfrm>
        <a:prstGeom prst="flowChartManualInput">
          <a:avLst/>
        </a:prstGeom>
        <a:gradFill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45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CO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1.Educación y Cultura </a:t>
          </a:r>
        </a:p>
      </xdr:txBody>
    </xdr:sp>
    <xdr:clientData/>
  </xdr:twoCellAnchor>
  <xdr:twoCellAnchor>
    <xdr:from>
      <xdr:col>13</xdr:col>
      <xdr:colOff>11907</xdr:colOff>
      <xdr:row>32</xdr:row>
      <xdr:rowOff>190500</xdr:rowOff>
    </xdr:from>
    <xdr:to>
      <xdr:col>13</xdr:col>
      <xdr:colOff>702468</xdr:colOff>
      <xdr:row>32</xdr:row>
      <xdr:rowOff>1288255</xdr:rowOff>
    </xdr:to>
    <xdr:sp macro="" textlink="">
      <xdr:nvSpPr>
        <xdr:cNvPr id="26" name="Diagrama de flujo: entrada manual 25">
          <a:extLst>
            <a:ext uri="{FF2B5EF4-FFF2-40B4-BE49-F238E27FC236}">
              <a16:creationId xmlns:a16="http://schemas.microsoft.com/office/drawing/2014/main" xmlns="" id="{0804BAED-625F-4D85-9BD1-6EE85C7F8B1E}"/>
            </a:ext>
          </a:extLst>
        </xdr:cNvPr>
        <xdr:cNvSpPr/>
      </xdr:nvSpPr>
      <xdr:spPr>
        <a:xfrm>
          <a:off x="24264938" y="11549063"/>
          <a:ext cx="690561" cy="1097755"/>
        </a:xfrm>
        <a:prstGeom prst="flowChartManualInput">
          <a:avLst/>
        </a:prstGeom>
        <a:gradFill flip="none" rotWithShape="1">
          <a:gsLst>
            <a:gs pos="0">
              <a:schemeClr val="accent2">
                <a:shade val="30000"/>
                <a:satMod val="115000"/>
              </a:schemeClr>
            </a:gs>
            <a:gs pos="50000">
              <a:schemeClr val="accent2">
                <a:shade val="67500"/>
                <a:satMod val="115000"/>
              </a:schemeClr>
            </a:gs>
            <a:gs pos="100000">
              <a:schemeClr val="accent2">
                <a:shade val="100000"/>
                <a:satMod val="115000"/>
              </a:schemeClr>
            </a:gs>
          </a:gsLst>
          <a:lin ang="27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CO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2.Derechos civiles y políticos </a:t>
          </a:r>
        </a:p>
      </xdr:txBody>
    </xdr:sp>
    <xdr:clientData/>
  </xdr:twoCellAnchor>
  <xdr:twoCellAnchor>
    <xdr:from>
      <xdr:col>14</xdr:col>
      <xdr:colOff>357187</xdr:colOff>
      <xdr:row>32</xdr:row>
      <xdr:rowOff>119062</xdr:rowOff>
    </xdr:from>
    <xdr:to>
      <xdr:col>14</xdr:col>
      <xdr:colOff>619125</xdr:colOff>
      <xdr:row>33</xdr:row>
      <xdr:rowOff>1126332</xdr:rowOff>
    </xdr:to>
    <xdr:sp macro="" textlink="">
      <xdr:nvSpPr>
        <xdr:cNvPr id="27" name="Diagrama de flujo: entrada manual 26">
          <a:extLst>
            <a:ext uri="{FF2B5EF4-FFF2-40B4-BE49-F238E27FC236}">
              <a16:creationId xmlns:a16="http://schemas.microsoft.com/office/drawing/2014/main" xmlns="" id="{9213C88A-EE9F-435F-B6BD-C1E2AC29B010}"/>
            </a:ext>
          </a:extLst>
        </xdr:cNvPr>
        <xdr:cNvSpPr/>
      </xdr:nvSpPr>
      <xdr:spPr>
        <a:xfrm>
          <a:off x="25372218" y="11477625"/>
          <a:ext cx="261938" cy="2316957"/>
        </a:xfrm>
        <a:prstGeom prst="flowChartManualInput">
          <a:avLst/>
        </a:prstGeom>
        <a:gradFill flip="none" rotWithShape="1">
          <a:gsLst>
            <a:gs pos="31000">
              <a:srgbClr val="7030A0">
                <a:tint val="66000"/>
                <a:satMod val="160000"/>
              </a:srgbClr>
            </a:gs>
            <a:gs pos="84000">
              <a:srgbClr val="7030A0">
                <a:tint val="44500"/>
                <a:satMod val="160000"/>
              </a:srgbClr>
            </a:gs>
            <a:gs pos="100000">
              <a:srgbClr val="7030A0">
                <a:tint val="23500"/>
                <a:satMod val="160000"/>
              </a:srgbClr>
            </a:gs>
          </a:gsLst>
          <a:lin ang="54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CO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5. JUSTICIA </a:t>
          </a:r>
        </a:p>
      </xdr:txBody>
    </xdr:sp>
    <xdr:clientData/>
  </xdr:twoCellAnchor>
  <xdr:twoCellAnchor editAs="oneCell">
    <xdr:from>
      <xdr:col>12</xdr:col>
      <xdr:colOff>47624</xdr:colOff>
      <xdr:row>30</xdr:row>
      <xdr:rowOff>23813</xdr:rowOff>
    </xdr:from>
    <xdr:to>
      <xdr:col>12</xdr:col>
      <xdr:colOff>1076195</xdr:colOff>
      <xdr:row>30</xdr:row>
      <xdr:rowOff>1052384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xmlns="" id="{262EBC25-9278-4779-A8CF-B86FD80B4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1443155" y="10263188"/>
          <a:ext cx="1028571" cy="1028571"/>
        </a:xfrm>
        <a:prstGeom prst="rect">
          <a:avLst/>
        </a:prstGeom>
      </xdr:spPr>
    </xdr:pic>
    <xdr:clientData/>
  </xdr:twoCellAnchor>
  <xdr:twoCellAnchor editAs="oneCell">
    <xdr:from>
      <xdr:col>15</xdr:col>
      <xdr:colOff>67468</xdr:colOff>
      <xdr:row>27</xdr:row>
      <xdr:rowOff>1079500</xdr:rowOff>
    </xdr:from>
    <xdr:to>
      <xdr:col>16</xdr:col>
      <xdr:colOff>7936</xdr:colOff>
      <xdr:row>30</xdr:row>
      <xdr:rowOff>60893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xmlns="" id="{91646D04-BDE3-4810-96B7-2227C8F93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418843" y="11287125"/>
          <a:ext cx="702468" cy="1676968"/>
        </a:xfrm>
        <a:prstGeom prst="rect">
          <a:avLst/>
        </a:prstGeom>
      </xdr:spPr>
    </xdr:pic>
    <xdr:clientData/>
  </xdr:twoCellAnchor>
  <xdr:twoCellAnchor>
    <xdr:from>
      <xdr:col>16</xdr:col>
      <xdr:colOff>353222</xdr:colOff>
      <xdr:row>10</xdr:row>
      <xdr:rowOff>472281</xdr:rowOff>
    </xdr:from>
    <xdr:to>
      <xdr:col>16</xdr:col>
      <xdr:colOff>650878</xdr:colOff>
      <xdr:row>36</xdr:row>
      <xdr:rowOff>0</xdr:rowOff>
    </xdr:to>
    <xdr:sp macro="" textlink="">
      <xdr:nvSpPr>
        <xdr:cNvPr id="32" name="Diagrama de flujo: entrada manual 31">
          <a:extLst>
            <a:ext uri="{FF2B5EF4-FFF2-40B4-BE49-F238E27FC236}">
              <a16:creationId xmlns:a16="http://schemas.microsoft.com/office/drawing/2014/main" xmlns="" id="{4898DC37-0558-4ADE-8FB2-1C10AB7899F2}"/>
            </a:ext>
          </a:extLst>
        </xdr:cNvPr>
        <xdr:cNvSpPr/>
      </xdr:nvSpPr>
      <xdr:spPr>
        <a:xfrm>
          <a:off x="18466597" y="4107656"/>
          <a:ext cx="297656" cy="16898937"/>
        </a:xfrm>
        <a:prstGeom prst="flowChartManualInput">
          <a:avLst/>
        </a:prstGeom>
        <a:solidFill>
          <a:schemeClr val="accent1">
            <a:alpha val="84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CO" sz="20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8.Construcción 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CO" sz="20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CO" sz="20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de 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CO" sz="20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CO" sz="20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CO" sz="20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PAZ </a:t>
          </a:r>
        </a:p>
      </xdr:txBody>
    </xdr:sp>
    <xdr:clientData/>
  </xdr:twoCellAnchor>
  <xdr:twoCellAnchor editAs="oneCell">
    <xdr:from>
      <xdr:col>0</xdr:col>
      <xdr:colOff>317499</xdr:colOff>
      <xdr:row>0</xdr:row>
      <xdr:rowOff>174624</xdr:rowOff>
    </xdr:from>
    <xdr:to>
      <xdr:col>2</xdr:col>
      <xdr:colOff>761093</xdr:colOff>
      <xdr:row>2</xdr:row>
      <xdr:rowOff>79374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xmlns="" id="{7944F154-9EB7-408C-8598-0BF71903D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17499" y="174624"/>
          <a:ext cx="5158469" cy="80962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59</xdr:row>
      <xdr:rowOff>0</xdr:rowOff>
    </xdr:from>
    <xdr:to>
      <xdr:col>12</xdr:col>
      <xdr:colOff>974013</xdr:colOff>
      <xdr:row>60</xdr:row>
      <xdr:rowOff>199427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xmlns="" id="{F69DF1A2-10CC-4257-BCED-03B12E0DB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044146" y="19610294"/>
          <a:ext cx="964407" cy="970899"/>
        </a:xfrm>
        <a:prstGeom prst="rect">
          <a:avLst/>
        </a:prstGeom>
      </xdr:spPr>
    </xdr:pic>
    <xdr:clientData/>
  </xdr:twoCellAnchor>
  <xdr:twoCellAnchor editAs="oneCell">
    <xdr:from>
      <xdr:col>12</xdr:col>
      <xdr:colOff>972345</xdr:colOff>
      <xdr:row>59</xdr:row>
      <xdr:rowOff>59530</xdr:rowOff>
    </xdr:from>
    <xdr:to>
      <xdr:col>12</xdr:col>
      <xdr:colOff>1848535</xdr:colOff>
      <xdr:row>60</xdr:row>
      <xdr:rowOff>168770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xmlns="" id="{9039ECBF-2A7E-489D-982A-9BC55882F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10470" y="27809030"/>
          <a:ext cx="876190" cy="887115"/>
        </a:xfrm>
        <a:prstGeom prst="rect">
          <a:avLst/>
        </a:prstGeom>
      </xdr:spPr>
    </xdr:pic>
    <xdr:clientData/>
  </xdr:twoCellAnchor>
  <xdr:twoCellAnchor editAs="oneCell">
    <xdr:from>
      <xdr:col>12</xdr:col>
      <xdr:colOff>928689</xdr:colOff>
      <xdr:row>61</xdr:row>
      <xdr:rowOff>137925</xdr:rowOff>
    </xdr:from>
    <xdr:to>
      <xdr:col>12</xdr:col>
      <xdr:colOff>1809752</xdr:colOff>
      <xdr:row>62</xdr:row>
      <xdr:rowOff>439550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xmlns="" id="{1A077311-D878-4923-924B-880E77248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866814" y="28681175"/>
          <a:ext cx="881063" cy="889000"/>
        </a:xfrm>
        <a:prstGeom prst="rect">
          <a:avLst/>
        </a:prstGeom>
      </xdr:spPr>
    </xdr:pic>
    <xdr:clientData/>
  </xdr:twoCellAnchor>
  <xdr:twoCellAnchor editAs="oneCell">
    <xdr:from>
      <xdr:col>12</xdr:col>
      <xdr:colOff>39688</xdr:colOff>
      <xdr:row>61</xdr:row>
      <xdr:rowOff>178406</xdr:rowOff>
    </xdr:from>
    <xdr:to>
      <xdr:col>12</xdr:col>
      <xdr:colOff>932656</xdr:colOff>
      <xdr:row>62</xdr:row>
      <xdr:rowOff>452483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xmlns="" id="{D0D8D753-3FEB-4F30-B7CE-0392B19B6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3185438" y="44342656"/>
          <a:ext cx="892968" cy="861452"/>
        </a:xfrm>
        <a:prstGeom prst="rect">
          <a:avLst/>
        </a:prstGeom>
      </xdr:spPr>
    </xdr:pic>
    <xdr:clientData/>
  </xdr:twoCellAnchor>
  <xdr:twoCellAnchor editAs="oneCell">
    <xdr:from>
      <xdr:col>12</xdr:col>
      <xdr:colOff>1857377</xdr:colOff>
      <xdr:row>61</xdr:row>
      <xdr:rowOff>133163</xdr:rowOff>
    </xdr:from>
    <xdr:to>
      <xdr:col>12</xdr:col>
      <xdr:colOff>2750345</xdr:colOff>
      <xdr:row>62</xdr:row>
      <xdr:rowOff>395333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xmlns="" id="{C9693788-D6D4-466A-A975-05E09BADF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795502" y="28676413"/>
          <a:ext cx="892968" cy="849545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</xdr:colOff>
      <xdr:row>62</xdr:row>
      <xdr:rowOff>667386</xdr:rowOff>
    </xdr:from>
    <xdr:to>
      <xdr:col>12</xdr:col>
      <xdr:colOff>964406</xdr:colOff>
      <xdr:row>63</xdr:row>
      <xdr:rowOff>13874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xmlns="" id="{D56043AB-1C4C-4963-BF1A-0398B8234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3193375" y="45228511"/>
          <a:ext cx="916781" cy="933988"/>
        </a:xfrm>
        <a:prstGeom prst="rect">
          <a:avLst/>
        </a:prstGeom>
      </xdr:spPr>
    </xdr:pic>
    <xdr:clientData/>
  </xdr:twoCellAnchor>
  <xdr:twoCellAnchor editAs="oneCell">
    <xdr:from>
      <xdr:col>12</xdr:col>
      <xdr:colOff>956468</xdr:colOff>
      <xdr:row>62</xdr:row>
      <xdr:rowOff>629773</xdr:rowOff>
    </xdr:from>
    <xdr:to>
      <xdr:col>12</xdr:col>
      <xdr:colOff>1825625</xdr:colOff>
      <xdr:row>62</xdr:row>
      <xdr:rowOff>1579159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xmlns="" id="{18C52E64-004D-4D4C-9959-D97059C19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3894593" y="29569898"/>
          <a:ext cx="869157" cy="949386"/>
        </a:xfrm>
        <a:prstGeom prst="rect">
          <a:avLst/>
        </a:prstGeom>
      </xdr:spPr>
    </xdr:pic>
    <xdr:clientData/>
  </xdr:twoCellAnchor>
  <xdr:twoCellAnchor editAs="oneCell">
    <xdr:from>
      <xdr:col>12</xdr:col>
      <xdr:colOff>1861344</xdr:colOff>
      <xdr:row>62</xdr:row>
      <xdr:rowOff>595357</xdr:rowOff>
    </xdr:from>
    <xdr:to>
      <xdr:col>12</xdr:col>
      <xdr:colOff>2753286</xdr:colOff>
      <xdr:row>62</xdr:row>
      <xdr:rowOff>1560231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xmlns="" id="{41C3809A-84E7-4346-B803-937433AD4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799469" y="29535482"/>
          <a:ext cx="891942" cy="964874"/>
        </a:xfrm>
        <a:prstGeom prst="rect">
          <a:avLst/>
        </a:prstGeom>
      </xdr:spPr>
    </xdr:pic>
    <xdr:clientData/>
  </xdr:twoCellAnchor>
  <xdr:twoCellAnchor>
    <xdr:from>
      <xdr:col>13</xdr:col>
      <xdr:colOff>111125</xdr:colOff>
      <xdr:row>59</xdr:row>
      <xdr:rowOff>301625</xdr:rowOff>
    </xdr:from>
    <xdr:to>
      <xdr:col>14</xdr:col>
      <xdr:colOff>635001</xdr:colOff>
      <xdr:row>62</xdr:row>
      <xdr:rowOff>1428750</xdr:rowOff>
    </xdr:to>
    <xdr:sp macro="" textlink="">
      <xdr:nvSpPr>
        <xdr:cNvPr id="45" name="Diagrama de flujo: entrada manual 44">
          <a:extLst>
            <a:ext uri="{FF2B5EF4-FFF2-40B4-BE49-F238E27FC236}">
              <a16:creationId xmlns:a16="http://schemas.microsoft.com/office/drawing/2014/main" xmlns="" id="{2598C8C6-C077-4F99-A4DC-C90587284033}"/>
            </a:ext>
          </a:extLst>
        </xdr:cNvPr>
        <xdr:cNvSpPr/>
      </xdr:nvSpPr>
      <xdr:spPr>
        <a:xfrm>
          <a:off x="15906750" y="28051125"/>
          <a:ext cx="1285876" cy="2317750"/>
        </a:xfrm>
        <a:prstGeom prst="flowChartManualInput">
          <a:avLst/>
        </a:prstGeom>
        <a:gradFill flip="none" rotWithShape="1">
          <a:gsLst>
            <a:gs pos="0">
              <a:srgbClr val="FA8ED3">
                <a:shade val="30000"/>
                <a:satMod val="115000"/>
              </a:srgbClr>
            </a:gs>
            <a:gs pos="50000">
              <a:srgbClr val="FA8ED3">
                <a:shade val="67500"/>
                <a:satMod val="115000"/>
              </a:srgbClr>
            </a:gs>
            <a:gs pos="100000">
              <a:srgbClr val="FA8ED3">
                <a:shade val="100000"/>
                <a:satMod val="115000"/>
              </a:srgbClr>
            </a:gs>
          </a:gsLst>
          <a:lin ang="2700000" scaled="1"/>
          <a:tileRect/>
        </a:gra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CO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4.DERECHOS</a:t>
          </a:r>
          <a:r>
            <a:rPr lang="es-CO" sz="1100" baseline="0">
              <a:effectLst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CO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Económicos, sociales y ambientales</a:t>
          </a:r>
        </a:p>
      </xdr:txBody>
    </xdr:sp>
    <xdr:clientData/>
  </xdr:twoCellAnchor>
  <xdr:twoCellAnchor>
    <xdr:from>
      <xdr:col>13</xdr:col>
      <xdr:colOff>234155</xdr:colOff>
      <xdr:row>38</xdr:row>
      <xdr:rowOff>218280</xdr:rowOff>
    </xdr:from>
    <xdr:to>
      <xdr:col>14</xdr:col>
      <xdr:colOff>596106</xdr:colOff>
      <xdr:row>44</xdr:row>
      <xdr:rowOff>192768</xdr:rowOff>
    </xdr:to>
    <xdr:sp macro="" textlink="">
      <xdr:nvSpPr>
        <xdr:cNvPr id="36" name="Diagrama de flujo: entrada manual 35">
          <a:extLst>
            <a:ext uri="{FF2B5EF4-FFF2-40B4-BE49-F238E27FC236}">
              <a16:creationId xmlns:a16="http://schemas.microsoft.com/office/drawing/2014/main" xmlns="" id="{9CD03694-1B85-4937-ABEC-C745C137294D}"/>
            </a:ext>
          </a:extLst>
        </xdr:cNvPr>
        <xdr:cNvSpPr/>
      </xdr:nvSpPr>
      <xdr:spPr>
        <a:xfrm>
          <a:off x="26237405" y="37302280"/>
          <a:ext cx="1123951" cy="3657488"/>
        </a:xfrm>
        <a:prstGeom prst="flowChartManualInput">
          <a:avLst/>
        </a:prstGeom>
        <a:gradFill flip="none" rotWithShape="1">
          <a:gsLst>
            <a:gs pos="0">
              <a:schemeClr val="accent4">
                <a:lumMod val="75000"/>
                <a:shade val="30000"/>
                <a:satMod val="115000"/>
              </a:schemeClr>
            </a:gs>
            <a:gs pos="50000">
              <a:schemeClr val="accent4">
                <a:lumMod val="75000"/>
                <a:shade val="67500"/>
                <a:satMod val="115000"/>
              </a:schemeClr>
            </a:gs>
            <a:gs pos="100000">
              <a:schemeClr val="accent4">
                <a:lumMod val="75000"/>
                <a:shade val="100000"/>
                <a:satMod val="115000"/>
              </a:schemeClr>
            </a:gs>
          </a:gsLst>
          <a:lin ang="27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CO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3.Gestión Pública y Transparente</a:t>
          </a:r>
        </a:p>
      </xdr:txBody>
    </xdr:sp>
    <xdr:clientData/>
  </xdr:twoCellAnchor>
  <xdr:twoCellAnchor editAs="oneCell">
    <xdr:from>
      <xdr:col>14</xdr:col>
      <xdr:colOff>285750</xdr:colOff>
      <xdr:row>0</xdr:row>
      <xdr:rowOff>47625</xdr:rowOff>
    </xdr:from>
    <xdr:to>
      <xdr:col>16</xdr:col>
      <xdr:colOff>461414</xdr:colOff>
      <xdr:row>2</xdr:row>
      <xdr:rowOff>179160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xmlns="" id="{2D6B5B8E-F5DE-4A02-A0CF-A51BE079B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51000" y="47625"/>
          <a:ext cx="1731414" cy="10364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renovacionterritorio.gov.co/descargar.php?idFile=28702" TargetMode="External"/><Relationship Id="rId13" Type="http://schemas.openxmlformats.org/officeDocument/2006/relationships/hyperlink" Target="https://community.secop.gov.co/Public/App/AnnualPurchasingPlanEditPublic/View?id=34276" TargetMode="External"/><Relationship Id="rId3" Type="http://schemas.openxmlformats.org/officeDocument/2006/relationships/hyperlink" Target="https://www.renovacionterritorio.gov.co/descargar.php?idFile=26887" TargetMode="External"/><Relationship Id="rId7" Type="http://schemas.openxmlformats.org/officeDocument/2006/relationships/hyperlink" Target="https://www.renovacionterritorio.gov.co/descargar.php?idFile=28703" TargetMode="External"/><Relationship Id="rId12" Type="http://schemas.openxmlformats.org/officeDocument/2006/relationships/hyperlink" Target="https://www.renovacionterritorio.gov.co/descargar.php?idFile=27693" TargetMode="External"/><Relationship Id="rId17" Type="http://schemas.openxmlformats.org/officeDocument/2006/relationships/comments" Target="../comments1.xml"/><Relationship Id="rId2" Type="http://schemas.openxmlformats.org/officeDocument/2006/relationships/hyperlink" Target="https://www.renovacionterritorio.gov.co/descargar.php?idFile=27425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http://www.renovacionterritorio.gov.co/Documentos/plan_anticorrupcion_y_atencion_al_ciudadano" TargetMode="External"/><Relationship Id="rId6" Type="http://schemas.openxmlformats.org/officeDocument/2006/relationships/hyperlink" Target="https://www.renovacionterritorio.gov.co/descargar.php?idFile=28703" TargetMode="External"/><Relationship Id="rId11" Type="http://schemas.openxmlformats.org/officeDocument/2006/relationships/hyperlink" Target="https://www.renovacionterritorio.gov.co/descargar.php?idFile=27694" TargetMode="External"/><Relationship Id="rId5" Type="http://schemas.openxmlformats.org/officeDocument/2006/relationships/hyperlink" Target="https://www.renovacionterritorio.gov.co/descargar.php?idFile=28703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https://www.renovacionterritorio.gov.co/descargar.php?idFile=27426" TargetMode="External"/><Relationship Id="rId4" Type="http://schemas.openxmlformats.org/officeDocument/2006/relationships/hyperlink" Target="https://www.renovacionterritorio.gov.co/descargar.php?idFile=26686" TargetMode="External"/><Relationship Id="rId9" Type="http://schemas.openxmlformats.org/officeDocument/2006/relationships/hyperlink" Target="https://www.renovacionterritorio.gov.co/descargar.php?idFile=26885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84"/>
  <sheetViews>
    <sheetView showGridLines="0" tabSelected="1" topLeftCell="D56" zoomScale="60" zoomScaleNormal="60" zoomScaleSheetLayoutView="100" workbookViewId="0">
      <selection activeCell="K55" sqref="K55"/>
    </sheetView>
  </sheetViews>
  <sheetFormatPr baseColWidth="10" defaultColWidth="11.42578125" defaultRowHeight="15.75" x14ac:dyDescent="0.25"/>
  <cols>
    <col min="1" max="1" width="31" style="1" customWidth="1"/>
    <col min="2" max="2" width="39.7109375" style="2" customWidth="1"/>
    <col min="3" max="3" width="35.85546875" style="2" customWidth="1"/>
    <col min="4" max="4" width="46.7109375" style="3" customWidth="1"/>
    <col min="5" max="5" width="18.42578125" style="3" customWidth="1"/>
    <col min="6" max="6" width="40.28515625" style="3" customWidth="1"/>
    <col min="7" max="7" width="24.5703125" style="3" customWidth="1"/>
    <col min="8" max="8" width="23" style="3" customWidth="1"/>
    <col min="9" max="9" width="31.42578125" style="3" customWidth="1"/>
    <col min="10" max="10" width="22.28515625" style="3" customWidth="1"/>
    <col min="11" max="12" width="33.85546875" style="3" customWidth="1"/>
    <col min="13" max="13" width="42.85546875" style="4" customWidth="1"/>
    <col min="14" max="14" width="11.42578125" style="4"/>
    <col min="15" max="15" width="12" style="4" customWidth="1"/>
    <col min="16" max="16" width="11.42578125" style="4"/>
    <col min="17" max="17" width="17.7109375" style="4" customWidth="1"/>
    <col min="18" max="18" width="22.42578125" style="4" customWidth="1"/>
    <col min="19" max="16384" width="11.42578125" style="4"/>
  </cols>
  <sheetData>
    <row r="1" spans="1:18" ht="18" customHeight="1" x14ac:dyDescent="0.25">
      <c r="A1" s="306"/>
      <c r="B1" s="306"/>
      <c r="C1" s="306"/>
      <c r="D1" s="323" t="s">
        <v>64</v>
      </c>
      <c r="E1" s="323"/>
      <c r="F1" s="323"/>
      <c r="G1" s="323"/>
      <c r="H1" s="323"/>
      <c r="I1" s="323"/>
      <c r="J1" s="323"/>
      <c r="K1" s="323"/>
      <c r="L1" s="323"/>
      <c r="M1" s="323"/>
      <c r="N1" s="320"/>
      <c r="O1" s="320"/>
      <c r="P1" s="320"/>
      <c r="Q1" s="320"/>
    </row>
    <row r="2" spans="1:18" ht="53.25" customHeight="1" x14ac:dyDescent="0.25">
      <c r="A2" s="306"/>
      <c r="B2" s="306"/>
      <c r="C2" s="306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0"/>
      <c r="O2" s="320"/>
      <c r="P2" s="320"/>
      <c r="Q2" s="320"/>
    </row>
    <row r="3" spans="1:18" ht="15.75" customHeight="1" thickBot="1" x14ac:dyDescent="0.3">
      <c r="A3" s="306"/>
      <c r="B3" s="306"/>
      <c r="C3" s="306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20"/>
      <c r="O3" s="320"/>
      <c r="P3" s="320"/>
      <c r="Q3" s="320"/>
    </row>
    <row r="4" spans="1:18" ht="15.75" customHeight="1" thickBot="1" x14ac:dyDescent="0.3">
      <c r="A4" s="127"/>
      <c r="B4" s="127"/>
      <c r="C4" s="127"/>
      <c r="D4" s="128"/>
      <c r="E4" s="129"/>
      <c r="F4" s="130"/>
      <c r="G4" s="129"/>
      <c r="H4" s="129"/>
      <c r="I4" s="129"/>
      <c r="J4" s="128"/>
      <c r="K4" s="129"/>
      <c r="L4" s="129"/>
      <c r="M4" s="131"/>
      <c r="N4" s="132"/>
      <c r="O4" s="132"/>
      <c r="P4" s="132"/>
      <c r="Q4" s="132"/>
      <c r="R4" s="133"/>
    </row>
    <row r="5" spans="1:18" ht="30.75" customHeight="1" thickBot="1" x14ac:dyDescent="0.3">
      <c r="A5" s="304" t="s">
        <v>0</v>
      </c>
      <c r="B5" s="304" t="s">
        <v>1</v>
      </c>
      <c r="C5" s="304" t="s">
        <v>10</v>
      </c>
      <c r="D5" s="304" t="s">
        <v>2</v>
      </c>
      <c r="E5" s="312" t="s">
        <v>11</v>
      </c>
      <c r="F5" s="304" t="s">
        <v>75</v>
      </c>
      <c r="G5" s="312" t="s">
        <v>77</v>
      </c>
      <c r="H5" s="312" t="s">
        <v>78</v>
      </c>
      <c r="I5" s="264" t="s">
        <v>76</v>
      </c>
      <c r="J5" s="327" t="s">
        <v>56</v>
      </c>
      <c r="K5" s="328"/>
      <c r="L5" s="316" t="s">
        <v>146</v>
      </c>
      <c r="M5" s="263" t="s">
        <v>3</v>
      </c>
      <c r="N5" s="264"/>
      <c r="O5" s="265"/>
      <c r="P5" s="259" t="s">
        <v>6</v>
      </c>
      <c r="Q5" s="260"/>
    </row>
    <row r="6" spans="1:18" s="5" customFormat="1" ht="16.5" customHeight="1" thickBot="1" x14ac:dyDescent="0.3">
      <c r="A6" s="304"/>
      <c r="B6" s="304"/>
      <c r="C6" s="304"/>
      <c r="D6" s="304"/>
      <c r="E6" s="312"/>
      <c r="F6" s="304"/>
      <c r="G6" s="312"/>
      <c r="H6" s="312"/>
      <c r="I6" s="264"/>
      <c r="J6" s="312" t="s">
        <v>12</v>
      </c>
      <c r="K6" s="263" t="s">
        <v>9</v>
      </c>
      <c r="L6" s="312"/>
      <c r="M6" s="266"/>
      <c r="N6" s="267"/>
      <c r="O6" s="268"/>
      <c r="P6" s="260"/>
      <c r="Q6" s="260"/>
    </row>
    <row r="7" spans="1:18" s="5" customFormat="1" ht="32.25" customHeight="1" thickTop="1" thickBot="1" x14ac:dyDescent="0.3">
      <c r="A7" s="304"/>
      <c r="B7" s="304"/>
      <c r="C7" s="305"/>
      <c r="D7" s="305"/>
      <c r="E7" s="313"/>
      <c r="F7" s="305"/>
      <c r="G7" s="313"/>
      <c r="H7" s="313"/>
      <c r="I7" s="321"/>
      <c r="J7" s="312"/>
      <c r="K7" s="312"/>
      <c r="L7" s="313"/>
      <c r="M7" s="25" t="s">
        <v>4</v>
      </c>
      <c r="N7" s="261" t="s">
        <v>8</v>
      </c>
      <c r="O7" s="262"/>
      <c r="P7" s="54" t="s">
        <v>5</v>
      </c>
      <c r="Q7" s="9" t="s">
        <v>7</v>
      </c>
    </row>
    <row r="8" spans="1:18" ht="120.75" customHeight="1" thickTop="1" thickBot="1" x14ac:dyDescent="0.3">
      <c r="A8" s="329" t="s">
        <v>55</v>
      </c>
      <c r="B8" s="330" t="s">
        <v>65</v>
      </c>
      <c r="C8" s="239" t="s">
        <v>97</v>
      </c>
      <c r="D8" s="6" t="s">
        <v>155</v>
      </c>
      <c r="E8" s="67">
        <v>85</v>
      </c>
      <c r="F8" s="98" t="s">
        <v>81</v>
      </c>
      <c r="G8" s="80">
        <v>44075</v>
      </c>
      <c r="H8" s="80">
        <v>44196</v>
      </c>
      <c r="I8" s="115" t="s">
        <v>82</v>
      </c>
      <c r="J8" s="26">
        <v>10300000000</v>
      </c>
      <c r="K8" s="26"/>
      <c r="L8" s="84"/>
      <c r="M8" s="273"/>
      <c r="N8" s="276"/>
      <c r="O8" s="277"/>
      <c r="P8" s="277"/>
      <c r="Q8" s="282"/>
    </row>
    <row r="9" spans="1:18" ht="87" customHeight="1" thickBot="1" x14ac:dyDescent="0.3">
      <c r="A9" s="331"/>
      <c r="B9" s="332"/>
      <c r="C9" s="240"/>
      <c r="D9" s="60" t="s">
        <v>152</v>
      </c>
      <c r="E9" s="6">
        <v>48</v>
      </c>
      <c r="F9" s="98" t="s">
        <v>159</v>
      </c>
      <c r="G9" s="193">
        <v>43983</v>
      </c>
      <c r="H9" s="193">
        <v>44196</v>
      </c>
      <c r="I9" s="115" t="s">
        <v>160</v>
      </c>
      <c r="J9" s="27"/>
      <c r="K9" s="26"/>
      <c r="L9" s="156"/>
      <c r="M9" s="274"/>
      <c r="N9" s="278"/>
      <c r="O9" s="279"/>
      <c r="P9" s="279"/>
      <c r="Q9" s="283"/>
    </row>
    <row r="10" spans="1:18" ht="136.5" customHeight="1" thickBot="1" x14ac:dyDescent="0.3">
      <c r="A10" s="331"/>
      <c r="B10" s="332"/>
      <c r="C10" s="241"/>
      <c r="D10" s="6" t="s">
        <v>156</v>
      </c>
      <c r="E10" s="162">
        <v>44</v>
      </c>
      <c r="F10" s="99" t="s">
        <v>81</v>
      </c>
      <c r="G10" s="81">
        <v>44075</v>
      </c>
      <c r="H10" s="81">
        <v>44196</v>
      </c>
      <c r="I10" s="116" t="s">
        <v>83</v>
      </c>
      <c r="J10" s="26">
        <v>1396068370</v>
      </c>
      <c r="K10" s="26"/>
      <c r="L10" s="156"/>
      <c r="M10" s="274"/>
      <c r="N10" s="278"/>
      <c r="O10" s="279"/>
      <c r="P10" s="279"/>
      <c r="Q10" s="283"/>
    </row>
    <row r="11" spans="1:18" ht="54.75" customHeight="1" thickBot="1" x14ac:dyDescent="0.3">
      <c r="A11" s="331"/>
      <c r="B11" s="332"/>
      <c r="C11" s="239" t="s">
        <v>13</v>
      </c>
      <c r="D11" s="6" t="s">
        <v>153</v>
      </c>
      <c r="E11" s="67">
        <v>420</v>
      </c>
      <c r="F11" s="100" t="s">
        <v>98</v>
      </c>
      <c r="G11" s="86">
        <v>43832</v>
      </c>
      <c r="H11" s="86">
        <v>44196</v>
      </c>
      <c r="I11" s="117" t="s">
        <v>99</v>
      </c>
      <c r="J11" s="28"/>
      <c r="K11" s="29">
        <v>4000000000</v>
      </c>
      <c r="L11" s="154"/>
      <c r="M11" s="274"/>
      <c r="N11" s="278"/>
      <c r="O11" s="279"/>
      <c r="P11" s="279"/>
      <c r="Q11" s="283"/>
      <c r="R11" s="32"/>
    </row>
    <row r="12" spans="1:18" ht="30.75" thickBot="1" x14ac:dyDescent="0.3">
      <c r="A12" s="331"/>
      <c r="B12" s="332"/>
      <c r="C12" s="244"/>
      <c r="D12" s="82" t="s">
        <v>84</v>
      </c>
      <c r="E12" s="62">
        <v>900</v>
      </c>
      <c r="F12" s="101"/>
      <c r="G12" s="57"/>
      <c r="H12" s="57"/>
      <c r="I12" s="118"/>
      <c r="J12" s="34"/>
      <c r="K12" s="65"/>
      <c r="L12" s="154"/>
      <c r="M12" s="274"/>
      <c r="N12" s="278"/>
      <c r="O12" s="279"/>
      <c r="P12" s="279"/>
      <c r="Q12" s="283"/>
      <c r="R12" s="33"/>
    </row>
    <row r="13" spans="1:18" ht="81" customHeight="1" thickBot="1" x14ac:dyDescent="0.3">
      <c r="A13" s="331"/>
      <c r="B13" s="332"/>
      <c r="C13" s="239" t="s">
        <v>14</v>
      </c>
      <c r="D13" s="6" t="s">
        <v>87</v>
      </c>
      <c r="E13" s="6">
        <v>17</v>
      </c>
      <c r="F13" s="98"/>
      <c r="G13" s="56"/>
      <c r="H13" s="56"/>
      <c r="I13" s="115"/>
      <c r="J13" s="26"/>
      <c r="K13" s="26"/>
      <c r="L13" s="156"/>
      <c r="M13" s="274"/>
      <c r="N13" s="278"/>
      <c r="O13" s="279"/>
      <c r="P13" s="279"/>
      <c r="Q13" s="283"/>
    </row>
    <row r="14" spans="1:18" ht="137.25" customHeight="1" thickBot="1" x14ac:dyDescent="0.3">
      <c r="A14" s="331"/>
      <c r="B14" s="332"/>
      <c r="C14" s="244"/>
      <c r="D14" s="6" t="s">
        <v>86</v>
      </c>
      <c r="E14" s="6">
        <v>5</v>
      </c>
      <c r="F14" s="102" t="s">
        <v>85</v>
      </c>
      <c r="G14" s="83" t="s">
        <v>178</v>
      </c>
      <c r="H14" s="83">
        <v>44196</v>
      </c>
      <c r="I14" s="119" t="s">
        <v>88</v>
      </c>
      <c r="J14" s="28">
        <v>10803931630</v>
      </c>
      <c r="K14" s="28"/>
      <c r="L14" s="157"/>
      <c r="M14" s="275"/>
      <c r="N14" s="280"/>
      <c r="O14" s="281"/>
      <c r="P14" s="279"/>
      <c r="Q14" s="283"/>
    </row>
    <row r="15" spans="1:18" ht="15.75" customHeight="1" x14ac:dyDescent="0.25">
      <c r="A15" s="333"/>
      <c r="B15" s="332"/>
      <c r="C15" s="324" t="s">
        <v>58</v>
      </c>
      <c r="D15" s="324"/>
      <c r="E15" s="239"/>
      <c r="F15" s="101"/>
      <c r="G15" s="57"/>
      <c r="H15" s="57"/>
      <c r="I15" s="118"/>
      <c r="J15" s="325">
        <v>8787715860</v>
      </c>
      <c r="K15" s="240"/>
      <c r="L15" s="150"/>
      <c r="M15" s="287"/>
      <c r="N15" s="284"/>
      <c r="O15" s="285"/>
      <c r="P15" s="279"/>
      <c r="Q15" s="283"/>
    </row>
    <row r="16" spans="1:18" ht="15.75" customHeight="1" thickBot="1" x14ac:dyDescent="0.3">
      <c r="A16" s="333"/>
      <c r="B16" s="332"/>
      <c r="C16" s="222"/>
      <c r="D16" s="222"/>
      <c r="E16" s="240"/>
      <c r="F16" s="101"/>
      <c r="G16" s="57"/>
      <c r="H16" s="57"/>
      <c r="I16" s="118"/>
      <c r="J16" s="326"/>
      <c r="K16" s="240"/>
      <c r="L16" s="150"/>
      <c r="M16" s="288"/>
      <c r="N16" s="286"/>
      <c r="O16" s="270"/>
      <c r="P16" s="279"/>
      <c r="Q16" s="283"/>
    </row>
    <row r="17" spans="1:18" ht="24" hidden="1" customHeight="1" thickBot="1" x14ac:dyDescent="0.3">
      <c r="A17" s="333"/>
      <c r="B17" s="332"/>
      <c r="C17" s="164"/>
      <c r="D17" s="62"/>
      <c r="E17" s="63"/>
      <c r="F17" s="103"/>
      <c r="G17" s="58"/>
      <c r="H17" s="58"/>
      <c r="I17" s="120"/>
      <c r="J17" s="13"/>
      <c r="K17" s="244"/>
      <c r="L17" s="151"/>
      <c r="M17" s="21"/>
      <c r="N17" s="20"/>
      <c r="O17" s="53"/>
      <c r="P17" s="279"/>
      <c r="Q17" s="283"/>
    </row>
    <row r="18" spans="1:18" ht="82.5" customHeight="1" thickBot="1" x14ac:dyDescent="0.3">
      <c r="A18" s="335" t="s">
        <v>47</v>
      </c>
      <c r="B18" s="332"/>
      <c r="C18" s="239" t="s">
        <v>15</v>
      </c>
      <c r="D18" s="212" t="s">
        <v>52</v>
      </c>
      <c r="E18" s="212">
        <v>1</v>
      </c>
      <c r="F18" s="98" t="s">
        <v>79</v>
      </c>
      <c r="G18" s="80">
        <v>43845</v>
      </c>
      <c r="H18" s="80">
        <v>44196</v>
      </c>
      <c r="I18" s="115" t="s">
        <v>80</v>
      </c>
      <c r="J18" s="204">
        <v>500116500</v>
      </c>
      <c r="K18" s="307">
        <v>1000000000</v>
      </c>
      <c r="L18" s="202" t="s">
        <v>169</v>
      </c>
      <c r="M18" s="195"/>
      <c r="N18" s="271"/>
      <c r="O18" s="272"/>
      <c r="P18" s="279"/>
      <c r="Q18" s="283"/>
    </row>
    <row r="19" spans="1:18" ht="82.5" customHeight="1" thickBot="1" x14ac:dyDescent="0.3">
      <c r="A19" s="334"/>
      <c r="B19" s="332"/>
      <c r="C19" s="240"/>
      <c r="D19" s="213"/>
      <c r="E19" s="213"/>
      <c r="F19" s="98" t="s">
        <v>89</v>
      </c>
      <c r="G19" s="80">
        <v>43845</v>
      </c>
      <c r="H19" s="80">
        <v>44196</v>
      </c>
      <c r="I19" s="115" t="s">
        <v>80</v>
      </c>
      <c r="J19" s="206"/>
      <c r="K19" s="308"/>
      <c r="L19" s="29"/>
      <c r="M19" s="196"/>
      <c r="N19" s="69"/>
      <c r="O19" s="70"/>
      <c r="P19" s="279"/>
      <c r="Q19" s="283"/>
    </row>
    <row r="20" spans="1:18" ht="81.75" customHeight="1" thickBot="1" x14ac:dyDescent="0.3">
      <c r="A20" s="334"/>
      <c r="B20" s="332"/>
      <c r="C20" s="240"/>
      <c r="D20" s="212" t="s">
        <v>16</v>
      </c>
      <c r="E20" s="214">
        <v>7</v>
      </c>
      <c r="F20" s="104" t="s">
        <v>90</v>
      </c>
      <c r="G20" s="80">
        <v>43845</v>
      </c>
      <c r="H20" s="80">
        <v>44012</v>
      </c>
      <c r="I20" s="121" t="s">
        <v>80</v>
      </c>
      <c r="J20" s="204">
        <v>6698062500</v>
      </c>
      <c r="K20" s="205"/>
      <c r="L20" s="29"/>
      <c r="M20" s="314"/>
      <c r="N20" s="269"/>
      <c r="O20" s="270"/>
      <c r="P20" s="279"/>
      <c r="Q20" s="283"/>
    </row>
    <row r="21" spans="1:18" ht="52.5" customHeight="1" thickBot="1" x14ac:dyDescent="0.3">
      <c r="A21" s="334"/>
      <c r="B21" s="332"/>
      <c r="C21" s="240"/>
      <c r="D21" s="213"/>
      <c r="E21" s="215"/>
      <c r="F21" s="104" t="s">
        <v>91</v>
      </c>
      <c r="G21" s="80">
        <v>43831</v>
      </c>
      <c r="H21" s="80">
        <v>44196</v>
      </c>
      <c r="I21" s="121" t="s">
        <v>80</v>
      </c>
      <c r="J21" s="206"/>
      <c r="K21" s="205"/>
      <c r="L21" s="29"/>
      <c r="M21" s="314"/>
      <c r="N21" s="269"/>
      <c r="O21" s="270"/>
      <c r="P21" s="279"/>
      <c r="Q21" s="283"/>
    </row>
    <row r="22" spans="1:18" ht="76.5" customHeight="1" thickBot="1" x14ac:dyDescent="0.3">
      <c r="A22" s="334"/>
      <c r="B22" s="332"/>
      <c r="C22" s="240"/>
      <c r="D22" s="67" t="s">
        <v>53</v>
      </c>
      <c r="E22" s="47" t="s">
        <v>154</v>
      </c>
      <c r="F22" s="105" t="s">
        <v>92</v>
      </c>
      <c r="G22" s="80">
        <v>43831</v>
      </c>
      <c r="H22" s="80">
        <v>44561</v>
      </c>
      <c r="I22" s="122" t="s">
        <v>80</v>
      </c>
      <c r="J22" s="26"/>
      <c r="K22" s="205"/>
      <c r="L22" s="29"/>
      <c r="M22" s="315"/>
      <c r="N22" s="269"/>
      <c r="O22" s="270"/>
      <c r="P22" s="279"/>
      <c r="Q22" s="283"/>
    </row>
    <row r="23" spans="1:18" ht="68.25" customHeight="1" thickBot="1" x14ac:dyDescent="0.3">
      <c r="A23" s="334"/>
      <c r="B23" s="332"/>
      <c r="C23" s="244"/>
      <c r="D23" s="67" t="s">
        <v>54</v>
      </c>
      <c r="E23" s="22" t="s">
        <v>43</v>
      </c>
      <c r="F23" s="106" t="s">
        <v>93</v>
      </c>
      <c r="G23" s="80">
        <v>43831</v>
      </c>
      <c r="H23" s="80">
        <v>44196</v>
      </c>
      <c r="I23" s="123" t="s">
        <v>80</v>
      </c>
      <c r="J23" s="26"/>
      <c r="K23" s="205"/>
      <c r="L23" s="166"/>
      <c r="M23" s="315"/>
      <c r="N23" s="269"/>
      <c r="O23" s="270"/>
      <c r="P23" s="279"/>
      <c r="Q23" s="283"/>
    </row>
    <row r="24" spans="1:18" ht="30" customHeight="1" thickBot="1" x14ac:dyDescent="0.3">
      <c r="A24" s="338" t="s">
        <v>48</v>
      </c>
      <c r="B24" s="336"/>
      <c r="C24" s="240" t="s">
        <v>179</v>
      </c>
      <c r="D24" s="245" t="s">
        <v>59</v>
      </c>
      <c r="E24" s="208">
        <v>4</v>
      </c>
      <c r="F24" s="107" t="s">
        <v>94</v>
      </c>
      <c r="G24" s="80">
        <v>43845</v>
      </c>
      <c r="H24" s="80">
        <v>44561</v>
      </c>
      <c r="I24" s="210"/>
      <c r="J24" s="205"/>
      <c r="K24" s="205"/>
      <c r="L24" s="29"/>
      <c r="M24" s="315"/>
      <c r="N24" s="269"/>
      <c r="O24" s="270"/>
      <c r="P24" s="279"/>
      <c r="Q24" s="283"/>
      <c r="R24" s="32"/>
    </row>
    <row r="25" spans="1:18" ht="30" customHeight="1" thickBot="1" x14ac:dyDescent="0.3">
      <c r="A25" s="339"/>
      <c r="B25" s="336"/>
      <c r="C25" s="240"/>
      <c r="D25" s="245"/>
      <c r="E25" s="209"/>
      <c r="F25" s="107" t="s">
        <v>95</v>
      </c>
      <c r="G25" s="80">
        <v>43859</v>
      </c>
      <c r="H25" s="80">
        <v>44196</v>
      </c>
      <c r="I25" s="211"/>
      <c r="J25" s="205"/>
      <c r="K25" s="205"/>
      <c r="L25" s="166"/>
      <c r="M25" s="315"/>
      <c r="N25" s="269"/>
      <c r="O25" s="270"/>
      <c r="P25" s="279"/>
      <c r="Q25" s="283"/>
      <c r="R25" s="32"/>
    </row>
    <row r="26" spans="1:18" ht="39.75" customHeight="1" thickBot="1" x14ac:dyDescent="0.3">
      <c r="A26" s="339"/>
      <c r="B26" s="336"/>
      <c r="C26" s="257" t="s">
        <v>44</v>
      </c>
      <c r="D26" s="212" t="s">
        <v>60</v>
      </c>
      <c r="E26" s="207">
        <v>2</v>
      </c>
      <c r="F26" s="108" t="s">
        <v>112</v>
      </c>
      <c r="G26" s="87">
        <v>43862</v>
      </c>
      <c r="H26" s="87">
        <v>44165</v>
      </c>
      <c r="I26" s="310" t="s">
        <v>96</v>
      </c>
      <c r="J26" s="205"/>
      <c r="K26" s="205"/>
      <c r="L26" s="29"/>
      <c r="M26" s="315"/>
      <c r="N26" s="269"/>
      <c r="O26" s="270"/>
      <c r="P26" s="279"/>
      <c r="Q26" s="283"/>
      <c r="R26" s="32"/>
    </row>
    <row r="27" spans="1:18" ht="60.75" customHeight="1" thickBot="1" x14ac:dyDescent="0.3">
      <c r="A27" s="339"/>
      <c r="B27" s="336"/>
      <c r="C27" s="258"/>
      <c r="D27" s="213"/>
      <c r="E27" s="209"/>
      <c r="F27" s="107" t="s">
        <v>113</v>
      </c>
      <c r="G27" s="88">
        <v>43862</v>
      </c>
      <c r="H27" s="88">
        <v>44195</v>
      </c>
      <c r="I27" s="311"/>
      <c r="J27" s="205"/>
      <c r="K27" s="205"/>
      <c r="L27" s="29"/>
      <c r="M27" s="315"/>
      <c r="N27" s="269"/>
      <c r="O27" s="270"/>
      <c r="P27" s="279"/>
      <c r="Q27" s="283"/>
      <c r="R27" s="32"/>
    </row>
    <row r="28" spans="1:18" ht="48.75" customHeight="1" thickBot="1" x14ac:dyDescent="0.3">
      <c r="A28" s="339"/>
      <c r="B28" s="336"/>
      <c r="C28" s="239" t="s">
        <v>45</v>
      </c>
      <c r="D28" s="212" t="s">
        <v>61</v>
      </c>
      <c r="E28" s="207">
        <v>1</v>
      </c>
      <c r="F28" s="109" t="s">
        <v>114</v>
      </c>
      <c r="G28" s="90">
        <v>43862</v>
      </c>
      <c r="H28" s="90">
        <v>44043</v>
      </c>
      <c r="I28" s="224" t="s">
        <v>96</v>
      </c>
      <c r="J28" s="205"/>
      <c r="K28" s="205"/>
      <c r="L28" s="29"/>
      <c r="M28" s="315"/>
      <c r="N28" s="269"/>
      <c r="O28" s="270"/>
      <c r="P28" s="279"/>
      <c r="Q28" s="283"/>
      <c r="R28" s="32"/>
    </row>
    <row r="29" spans="1:18" ht="39" customHeight="1" thickBot="1" x14ac:dyDescent="0.3">
      <c r="A29" s="339"/>
      <c r="B29" s="336"/>
      <c r="C29" s="240"/>
      <c r="D29" s="213"/>
      <c r="E29" s="209"/>
      <c r="F29" s="109" t="s">
        <v>115</v>
      </c>
      <c r="G29" s="90">
        <v>44044</v>
      </c>
      <c r="H29" s="90">
        <v>44196</v>
      </c>
      <c r="I29" s="225"/>
      <c r="J29" s="206"/>
      <c r="K29" s="206"/>
      <c r="L29" s="29"/>
      <c r="M29" s="315"/>
      <c r="N29" s="269"/>
      <c r="O29" s="270"/>
      <c r="P29" s="279"/>
      <c r="Q29" s="283"/>
      <c r="R29" s="32"/>
    </row>
    <row r="30" spans="1:18" ht="88.5" customHeight="1" thickBot="1" x14ac:dyDescent="0.3">
      <c r="A30" s="340"/>
      <c r="B30" s="337"/>
      <c r="C30" s="171" t="s">
        <v>29</v>
      </c>
      <c r="D30" s="163" t="s">
        <v>124</v>
      </c>
      <c r="E30" s="89">
        <v>1</v>
      </c>
      <c r="F30" s="89"/>
      <c r="G30" s="76"/>
      <c r="H30" s="19"/>
      <c r="I30" s="124" t="s">
        <v>96</v>
      </c>
      <c r="J30" s="73"/>
      <c r="K30" s="61">
        <v>10000000000</v>
      </c>
      <c r="L30" s="203" t="s">
        <v>169</v>
      </c>
      <c r="M30" s="315"/>
      <c r="N30" s="269"/>
      <c r="O30" s="270"/>
      <c r="P30" s="279"/>
      <c r="Q30" s="283"/>
    </row>
    <row r="31" spans="1:18" ht="88.5" customHeight="1" thickBot="1" x14ac:dyDescent="0.3">
      <c r="A31" s="255" t="s">
        <v>49</v>
      </c>
      <c r="B31" s="245" t="s">
        <v>125</v>
      </c>
      <c r="C31" s="67" t="s">
        <v>26</v>
      </c>
      <c r="D31" s="71" t="s">
        <v>27</v>
      </c>
      <c r="E31" s="18">
        <v>15</v>
      </c>
      <c r="F31" s="97" t="s">
        <v>117</v>
      </c>
      <c r="G31" s="91">
        <v>43922</v>
      </c>
      <c r="H31" s="93">
        <v>44196</v>
      </c>
      <c r="I31" s="125"/>
      <c r="J31" s="41" t="s">
        <v>28</v>
      </c>
      <c r="K31" s="199">
        <v>20429000000</v>
      </c>
      <c r="L31" s="29"/>
      <c r="M31" s="14"/>
      <c r="N31" s="298"/>
      <c r="O31" s="299"/>
      <c r="P31" s="279"/>
      <c r="Q31" s="283"/>
    </row>
    <row r="32" spans="1:18" ht="229.5" customHeight="1" thickBot="1" x14ac:dyDescent="0.3">
      <c r="A32" s="303"/>
      <c r="B32" s="245"/>
      <c r="C32" s="63" t="s">
        <v>17</v>
      </c>
      <c r="D32" s="17" t="s">
        <v>18</v>
      </c>
      <c r="E32" s="75">
        <v>4061</v>
      </c>
      <c r="F32" s="94" t="s">
        <v>122</v>
      </c>
      <c r="G32" s="91">
        <v>43845</v>
      </c>
      <c r="H32" s="93">
        <v>44196</v>
      </c>
      <c r="I32" s="125" t="s">
        <v>128</v>
      </c>
      <c r="J32" s="204">
        <v>7000000000</v>
      </c>
      <c r="K32" s="204">
        <v>15071000000</v>
      </c>
      <c r="L32" s="85"/>
      <c r="M32" s="165"/>
      <c r="N32" s="301"/>
      <c r="O32" s="299"/>
      <c r="P32" s="279"/>
      <c r="Q32" s="283"/>
    </row>
    <row r="33" spans="1:17" ht="293.25" customHeight="1" thickBot="1" x14ac:dyDescent="0.3">
      <c r="A33" s="254" t="s">
        <v>50</v>
      </c>
      <c r="B33" s="245"/>
      <c r="C33" s="67" t="s">
        <v>19</v>
      </c>
      <c r="D33" s="11" t="s">
        <v>20</v>
      </c>
      <c r="E33" s="79">
        <v>170</v>
      </c>
      <c r="F33" s="96" t="s">
        <v>118</v>
      </c>
      <c r="G33" s="91">
        <v>43831</v>
      </c>
      <c r="H33" s="93">
        <v>44064</v>
      </c>
      <c r="I33" s="125" t="s">
        <v>129</v>
      </c>
      <c r="J33" s="205"/>
      <c r="K33" s="205"/>
      <c r="L33" s="85"/>
      <c r="M33" s="270"/>
      <c r="N33" s="12"/>
      <c r="O33" s="49"/>
      <c r="P33" s="279"/>
      <c r="Q33" s="283"/>
    </row>
    <row r="34" spans="1:17" ht="262.5" customHeight="1" thickBot="1" x14ac:dyDescent="0.3">
      <c r="A34" s="255"/>
      <c r="B34" s="245"/>
      <c r="C34" s="71" t="s">
        <v>21</v>
      </c>
      <c r="D34" s="15" t="s">
        <v>22</v>
      </c>
      <c r="E34" s="79">
        <v>60</v>
      </c>
      <c r="F34" s="95" t="s">
        <v>119</v>
      </c>
      <c r="G34" s="83">
        <v>43831</v>
      </c>
      <c r="H34" s="92">
        <v>44196</v>
      </c>
      <c r="I34" s="125" t="s">
        <v>129</v>
      </c>
      <c r="J34" s="205"/>
      <c r="K34" s="205"/>
      <c r="L34" s="85"/>
      <c r="M34" s="300"/>
      <c r="N34" s="42"/>
      <c r="O34" s="50"/>
      <c r="P34" s="279"/>
      <c r="Q34" s="283"/>
    </row>
    <row r="35" spans="1:17" ht="102.75" customHeight="1" thickBot="1" x14ac:dyDescent="0.3">
      <c r="A35" s="255"/>
      <c r="B35" s="245"/>
      <c r="C35" s="71" t="s">
        <v>23</v>
      </c>
      <c r="D35" s="15" t="s">
        <v>24</v>
      </c>
      <c r="E35" s="77">
        <v>12</v>
      </c>
      <c r="F35" s="95" t="s">
        <v>120</v>
      </c>
      <c r="G35" s="92">
        <v>43831</v>
      </c>
      <c r="H35" s="92">
        <v>44196</v>
      </c>
      <c r="I35" s="126" t="s">
        <v>129</v>
      </c>
      <c r="J35" s="216"/>
      <c r="K35" s="205"/>
      <c r="L35" s="29"/>
      <c r="M35" s="201"/>
      <c r="N35" s="16"/>
      <c r="O35" s="53"/>
      <c r="P35" s="279"/>
      <c r="Q35" s="283"/>
    </row>
    <row r="36" spans="1:17" ht="135" customHeight="1" thickBot="1" x14ac:dyDescent="0.3">
      <c r="A36" s="256"/>
      <c r="B36" s="245"/>
      <c r="C36" s="6" t="s">
        <v>25</v>
      </c>
      <c r="D36" s="64" t="s">
        <v>57</v>
      </c>
      <c r="E36" s="79">
        <v>170</v>
      </c>
      <c r="F36" s="96" t="s">
        <v>123</v>
      </c>
      <c r="G36" s="92" t="s">
        <v>180</v>
      </c>
      <c r="H36" s="92" t="s">
        <v>181</v>
      </c>
      <c r="I36" s="126" t="s">
        <v>129</v>
      </c>
      <c r="J36" s="217"/>
      <c r="K36" s="206"/>
      <c r="L36" s="200"/>
      <c r="M36" s="30"/>
      <c r="N36" s="40"/>
      <c r="O36" s="53"/>
      <c r="P36" s="279"/>
      <c r="Q36" s="283"/>
    </row>
    <row r="37" spans="1:17" ht="85.5" customHeight="1" thickBot="1" x14ac:dyDescent="0.3">
      <c r="A37" s="10" t="s">
        <v>51</v>
      </c>
      <c r="B37" s="245"/>
      <c r="C37" s="60" t="s">
        <v>66</v>
      </c>
      <c r="D37" s="66" t="s">
        <v>67</v>
      </c>
      <c r="E37" s="79">
        <v>1</v>
      </c>
      <c r="F37" s="96" t="s">
        <v>121</v>
      </c>
      <c r="G37" s="92">
        <v>43831</v>
      </c>
      <c r="H37" s="92">
        <v>44196</v>
      </c>
      <c r="I37" s="126" t="s">
        <v>116</v>
      </c>
      <c r="J37" s="85"/>
      <c r="K37" s="84"/>
      <c r="L37" s="160"/>
      <c r="M37" s="198"/>
      <c r="N37" s="170"/>
      <c r="O37" s="167"/>
      <c r="P37" s="279"/>
      <c r="Q37" s="283"/>
    </row>
    <row r="38" spans="1:17" ht="45.75" customHeight="1" thickBot="1" x14ac:dyDescent="0.3">
      <c r="A38" s="236" t="s">
        <v>74</v>
      </c>
      <c r="B38" s="239" t="s">
        <v>126</v>
      </c>
      <c r="C38" s="245" t="s">
        <v>33</v>
      </c>
      <c r="D38" s="245" t="s">
        <v>34</v>
      </c>
      <c r="E38" s="51">
        <v>1</v>
      </c>
      <c r="F38" s="110" t="s">
        <v>100</v>
      </c>
      <c r="G38" s="80">
        <v>43840</v>
      </c>
      <c r="H38" s="80">
        <v>43861</v>
      </c>
      <c r="I38" s="115" t="s">
        <v>109</v>
      </c>
      <c r="J38" s="28"/>
      <c r="K38" s="204">
        <v>1500000000</v>
      </c>
      <c r="L38" s="197"/>
      <c r="M38" s="289"/>
      <c r="N38" s="290"/>
      <c r="O38" s="291"/>
      <c r="P38" s="279"/>
      <c r="Q38" s="283"/>
    </row>
    <row r="39" spans="1:17" ht="45.75" customHeight="1" thickBot="1" x14ac:dyDescent="0.3">
      <c r="A39" s="237"/>
      <c r="B39" s="240"/>
      <c r="C39" s="245"/>
      <c r="D39" s="245"/>
      <c r="E39" s="59"/>
      <c r="F39" s="101" t="s">
        <v>101</v>
      </c>
      <c r="G39" s="80">
        <v>43891</v>
      </c>
      <c r="H39" s="80">
        <v>44195</v>
      </c>
      <c r="I39" s="115" t="s">
        <v>109</v>
      </c>
      <c r="J39" s="34"/>
      <c r="K39" s="205"/>
      <c r="L39" s="29"/>
      <c r="M39" s="292"/>
      <c r="N39" s="293"/>
      <c r="O39" s="294"/>
      <c r="P39" s="279"/>
      <c r="Q39" s="283"/>
    </row>
    <row r="40" spans="1:17" ht="39.75" customHeight="1" thickBot="1" x14ac:dyDescent="0.3">
      <c r="A40" s="237"/>
      <c r="B40" s="240"/>
      <c r="C40" s="212" t="s">
        <v>35</v>
      </c>
      <c r="D40" s="212" t="s">
        <v>36</v>
      </c>
      <c r="E40" s="212">
        <v>16</v>
      </c>
      <c r="F40" s="98" t="s">
        <v>100</v>
      </c>
      <c r="G40" s="80">
        <v>43840</v>
      </c>
      <c r="H40" s="80">
        <v>43861</v>
      </c>
      <c r="I40" s="115" t="s">
        <v>109</v>
      </c>
      <c r="J40" s="52"/>
      <c r="K40" s="205"/>
      <c r="L40" s="29"/>
      <c r="M40" s="292"/>
      <c r="N40" s="293"/>
      <c r="O40" s="294"/>
      <c r="P40" s="279"/>
      <c r="Q40" s="283"/>
    </row>
    <row r="41" spans="1:17" ht="58.5" customHeight="1" thickBot="1" x14ac:dyDescent="0.3">
      <c r="A41" s="237"/>
      <c r="B41" s="240"/>
      <c r="C41" s="213"/>
      <c r="D41" s="213"/>
      <c r="E41" s="213"/>
      <c r="F41" s="98" t="s">
        <v>102</v>
      </c>
      <c r="G41" s="80">
        <v>43891</v>
      </c>
      <c r="H41" s="80">
        <v>44195</v>
      </c>
      <c r="I41" s="115" t="s">
        <v>109</v>
      </c>
      <c r="J41" s="72"/>
      <c r="K41" s="205"/>
      <c r="L41" s="29"/>
      <c r="M41" s="292"/>
      <c r="N41" s="293"/>
      <c r="O41" s="294"/>
      <c r="P41" s="279"/>
      <c r="Q41" s="283"/>
    </row>
    <row r="42" spans="1:17" ht="35.25" customHeight="1" thickBot="1" x14ac:dyDescent="0.3">
      <c r="A42" s="237"/>
      <c r="B42" s="240"/>
      <c r="C42" s="212" t="s">
        <v>37</v>
      </c>
      <c r="D42" s="212" t="s">
        <v>38</v>
      </c>
      <c r="E42" s="242">
        <v>0.8</v>
      </c>
      <c r="F42" s="111" t="s">
        <v>103</v>
      </c>
      <c r="G42" s="80">
        <v>43891</v>
      </c>
      <c r="H42" s="80">
        <v>43951</v>
      </c>
      <c r="I42" s="115" t="s">
        <v>109</v>
      </c>
      <c r="J42" s="52"/>
      <c r="K42" s="205"/>
      <c r="L42" s="29"/>
      <c r="M42" s="292"/>
      <c r="N42" s="293"/>
      <c r="O42" s="294"/>
      <c r="P42" s="279"/>
      <c r="Q42" s="283"/>
    </row>
    <row r="43" spans="1:17" ht="48.75" customHeight="1" thickBot="1" x14ac:dyDescent="0.3">
      <c r="A43" s="237"/>
      <c r="B43" s="240"/>
      <c r="C43" s="213"/>
      <c r="D43" s="213"/>
      <c r="E43" s="243"/>
      <c r="F43" s="111" t="s">
        <v>104</v>
      </c>
      <c r="G43" s="80">
        <v>43922</v>
      </c>
      <c r="H43" s="80">
        <v>44195</v>
      </c>
      <c r="I43" s="115" t="s">
        <v>109</v>
      </c>
      <c r="J43" s="72"/>
      <c r="K43" s="205"/>
      <c r="L43" s="29"/>
      <c r="M43" s="292"/>
      <c r="N43" s="293"/>
      <c r="O43" s="294"/>
      <c r="P43" s="279"/>
      <c r="Q43" s="283"/>
    </row>
    <row r="44" spans="1:17" ht="61.5" customHeight="1" thickBot="1" x14ac:dyDescent="0.3">
      <c r="A44" s="237"/>
      <c r="B44" s="240"/>
      <c r="C44" s="212" t="s">
        <v>39</v>
      </c>
      <c r="D44" s="239" t="s">
        <v>40</v>
      </c>
      <c r="E44" s="212">
        <v>1</v>
      </c>
      <c r="F44" s="98" t="s">
        <v>106</v>
      </c>
      <c r="G44" s="80">
        <v>43952</v>
      </c>
      <c r="H44" s="80">
        <v>44012</v>
      </c>
      <c r="I44" s="115" t="s">
        <v>110</v>
      </c>
      <c r="J44" s="52"/>
      <c r="K44" s="205"/>
      <c r="L44" s="29"/>
      <c r="M44" s="292"/>
      <c r="N44" s="293"/>
      <c r="O44" s="294"/>
      <c r="P44" s="279"/>
      <c r="Q44" s="283"/>
    </row>
    <row r="45" spans="1:17" ht="60" customHeight="1" thickBot="1" x14ac:dyDescent="0.3">
      <c r="A45" s="237"/>
      <c r="B45" s="240"/>
      <c r="C45" s="213"/>
      <c r="D45" s="244"/>
      <c r="E45" s="213"/>
      <c r="F45" s="98" t="s">
        <v>105</v>
      </c>
      <c r="G45" s="80">
        <v>44013</v>
      </c>
      <c r="H45" s="80">
        <v>44195</v>
      </c>
      <c r="I45" s="115" t="s">
        <v>110</v>
      </c>
      <c r="J45" s="72"/>
      <c r="K45" s="205"/>
      <c r="L45" s="29"/>
      <c r="M45" s="292"/>
      <c r="N45" s="293"/>
      <c r="O45" s="294"/>
      <c r="P45" s="279"/>
      <c r="Q45" s="283"/>
    </row>
    <row r="46" spans="1:17" ht="63" customHeight="1" thickBot="1" x14ac:dyDescent="0.3">
      <c r="A46" s="237"/>
      <c r="B46" s="240"/>
      <c r="C46" s="212" t="s">
        <v>41</v>
      </c>
      <c r="D46" s="246" t="s">
        <v>42</v>
      </c>
      <c r="E46" s="239">
        <v>200</v>
      </c>
      <c r="F46" s="98" t="s">
        <v>107</v>
      </c>
      <c r="G46" s="80">
        <v>44013</v>
      </c>
      <c r="H46" s="80">
        <v>44195</v>
      </c>
      <c r="I46" s="115" t="s">
        <v>111</v>
      </c>
      <c r="J46" s="52"/>
      <c r="K46" s="205"/>
      <c r="L46" s="29"/>
      <c r="M46" s="295"/>
      <c r="N46" s="296"/>
      <c r="O46" s="297"/>
      <c r="P46" s="279"/>
      <c r="Q46" s="283"/>
    </row>
    <row r="47" spans="1:17" ht="51.75" customHeight="1" thickBot="1" x14ac:dyDescent="0.3">
      <c r="A47" s="237"/>
      <c r="B47" s="240"/>
      <c r="C47" s="245"/>
      <c r="D47" s="247"/>
      <c r="E47" s="222"/>
      <c r="F47" s="174" t="s">
        <v>108</v>
      </c>
      <c r="G47" s="80">
        <v>44075</v>
      </c>
      <c r="H47" s="80">
        <v>44195</v>
      </c>
      <c r="I47" s="115" t="s">
        <v>111</v>
      </c>
      <c r="J47" s="84"/>
      <c r="K47" s="206"/>
      <c r="L47" s="155"/>
      <c r="M47" s="112"/>
      <c r="N47" s="113"/>
      <c r="O47" s="114"/>
      <c r="P47" s="279"/>
      <c r="Q47" s="283"/>
    </row>
    <row r="48" spans="1:17" ht="124.5" customHeight="1" thickTop="1" thickBot="1" x14ac:dyDescent="0.3">
      <c r="A48" s="237"/>
      <c r="B48" s="222"/>
      <c r="C48" s="248" t="s">
        <v>147</v>
      </c>
      <c r="D48" s="218" t="s">
        <v>147</v>
      </c>
      <c r="E48" s="221" t="s">
        <v>147</v>
      </c>
      <c r="F48" s="176" t="s">
        <v>143</v>
      </c>
      <c r="G48" s="177">
        <v>43832</v>
      </c>
      <c r="H48" s="177">
        <v>44195</v>
      </c>
      <c r="I48" s="178" t="s">
        <v>142</v>
      </c>
      <c r="J48" s="179"/>
      <c r="K48" s="172"/>
      <c r="L48" s="194" t="s">
        <v>174</v>
      </c>
      <c r="M48" s="148"/>
      <c r="N48" s="148"/>
      <c r="O48" s="149"/>
      <c r="P48" s="279"/>
      <c r="Q48" s="283"/>
    </row>
    <row r="49" spans="1:17" ht="66.75" customHeight="1" thickBot="1" x14ac:dyDescent="0.3">
      <c r="A49" s="237"/>
      <c r="B49" s="222"/>
      <c r="C49" s="249"/>
      <c r="D49" s="219"/>
      <c r="E49" s="222"/>
      <c r="F49" s="175" t="s">
        <v>157</v>
      </c>
      <c r="G49" s="80">
        <v>43832</v>
      </c>
      <c r="H49" s="80">
        <v>44195</v>
      </c>
      <c r="I49" s="115" t="s">
        <v>158</v>
      </c>
      <c r="J49" s="180"/>
      <c r="K49" s="172"/>
      <c r="L49" s="194" t="s">
        <v>170</v>
      </c>
      <c r="M49" s="148"/>
      <c r="N49" s="148"/>
      <c r="O49" s="149"/>
      <c r="P49" s="279"/>
      <c r="Q49" s="283"/>
    </row>
    <row r="50" spans="1:17" ht="74.25" customHeight="1" thickBot="1" x14ac:dyDescent="0.3">
      <c r="A50" s="237"/>
      <c r="B50" s="222"/>
      <c r="C50" s="249"/>
      <c r="D50" s="219"/>
      <c r="E50" s="222"/>
      <c r="F50" s="175" t="s">
        <v>144</v>
      </c>
      <c r="G50" s="80">
        <v>43832</v>
      </c>
      <c r="H50" s="80">
        <v>44195</v>
      </c>
      <c r="I50" s="115" t="s">
        <v>145</v>
      </c>
      <c r="J50" s="180"/>
      <c r="K50" s="172"/>
      <c r="L50" s="194" t="s">
        <v>171</v>
      </c>
      <c r="M50" s="148"/>
      <c r="N50" s="148"/>
      <c r="O50" s="149"/>
      <c r="P50" s="279"/>
      <c r="Q50" s="283"/>
    </row>
    <row r="51" spans="1:17" ht="90.75" customHeight="1" thickBot="1" x14ac:dyDescent="0.3">
      <c r="A51" s="237"/>
      <c r="B51" s="222"/>
      <c r="C51" s="249"/>
      <c r="D51" s="219"/>
      <c r="E51" s="222"/>
      <c r="F51" s="175" t="s">
        <v>148</v>
      </c>
      <c r="G51" s="80">
        <v>43832</v>
      </c>
      <c r="H51" s="80">
        <v>44195</v>
      </c>
      <c r="I51" s="115" t="s">
        <v>142</v>
      </c>
      <c r="J51" s="180"/>
      <c r="K51" s="172"/>
      <c r="L51" s="194" t="s">
        <v>173</v>
      </c>
      <c r="M51" s="158"/>
      <c r="N51" s="158"/>
      <c r="O51" s="159"/>
      <c r="P51" s="279"/>
      <c r="Q51" s="283"/>
    </row>
    <row r="52" spans="1:17" ht="74.25" customHeight="1" thickBot="1" x14ac:dyDescent="0.3">
      <c r="A52" s="237"/>
      <c r="B52" s="222"/>
      <c r="C52" s="249"/>
      <c r="D52" s="219"/>
      <c r="E52" s="222"/>
      <c r="F52" s="175" t="s">
        <v>149</v>
      </c>
      <c r="G52" s="80">
        <v>43832</v>
      </c>
      <c r="H52" s="80">
        <v>44195</v>
      </c>
      <c r="I52" s="115" t="s">
        <v>142</v>
      </c>
      <c r="J52" s="180"/>
      <c r="K52" s="172"/>
      <c r="L52" s="194" t="s">
        <v>175</v>
      </c>
      <c r="M52" s="158"/>
      <c r="N52" s="158"/>
      <c r="O52" s="159"/>
      <c r="P52" s="279"/>
      <c r="Q52" s="283"/>
    </row>
    <row r="53" spans="1:17" ht="74.25" customHeight="1" thickBot="1" x14ac:dyDescent="0.3">
      <c r="A53" s="237"/>
      <c r="B53" s="222"/>
      <c r="C53" s="249"/>
      <c r="D53" s="219"/>
      <c r="E53" s="222"/>
      <c r="F53" s="175" t="s">
        <v>161</v>
      </c>
      <c r="G53" s="80">
        <v>43832</v>
      </c>
      <c r="H53" s="80">
        <v>44195</v>
      </c>
      <c r="I53" s="115" t="s">
        <v>142</v>
      </c>
      <c r="J53" s="180"/>
      <c r="K53" s="172"/>
      <c r="L53" s="194" t="s">
        <v>172</v>
      </c>
      <c r="M53" s="158"/>
      <c r="N53" s="158"/>
      <c r="O53" s="159"/>
      <c r="P53" s="279"/>
      <c r="Q53" s="283"/>
    </row>
    <row r="54" spans="1:17" ht="138.75" customHeight="1" thickBot="1" x14ac:dyDescent="0.3">
      <c r="A54" s="237"/>
      <c r="B54" s="222"/>
      <c r="C54" s="249"/>
      <c r="D54" s="219"/>
      <c r="E54" s="222"/>
      <c r="F54" s="175" t="s">
        <v>164</v>
      </c>
      <c r="G54" s="80">
        <v>43832</v>
      </c>
      <c r="H54" s="80">
        <v>44195</v>
      </c>
      <c r="I54" s="115" t="s">
        <v>162</v>
      </c>
      <c r="J54" s="180"/>
      <c r="K54" s="172"/>
      <c r="L54" s="194" t="s">
        <v>163</v>
      </c>
      <c r="M54" s="168"/>
      <c r="N54" s="168"/>
      <c r="O54" s="169"/>
      <c r="P54" s="279"/>
      <c r="Q54" s="283"/>
    </row>
    <row r="55" spans="1:17" ht="98.25" customHeight="1" thickBot="1" x14ac:dyDescent="0.3">
      <c r="A55" s="237"/>
      <c r="B55" s="222"/>
      <c r="C55" s="249"/>
      <c r="D55" s="219"/>
      <c r="E55" s="222"/>
      <c r="F55" s="175" t="s">
        <v>165</v>
      </c>
      <c r="G55" s="80">
        <v>43832</v>
      </c>
      <c r="H55" s="80">
        <v>44195</v>
      </c>
      <c r="I55" s="115" t="s">
        <v>142</v>
      </c>
      <c r="J55" s="180"/>
      <c r="K55" s="172"/>
      <c r="L55" s="194" t="s">
        <v>182</v>
      </c>
      <c r="M55" s="168"/>
      <c r="N55" s="168"/>
      <c r="O55" s="169"/>
      <c r="P55" s="279"/>
      <c r="Q55" s="283"/>
    </row>
    <row r="56" spans="1:17" ht="87.75" customHeight="1" thickBot="1" x14ac:dyDescent="0.3">
      <c r="A56" s="237"/>
      <c r="B56" s="222"/>
      <c r="C56" s="249"/>
      <c r="D56" s="219"/>
      <c r="E56" s="222"/>
      <c r="F56" s="175" t="s">
        <v>166</v>
      </c>
      <c r="G56" s="80">
        <v>43832</v>
      </c>
      <c r="H56" s="80">
        <v>44195</v>
      </c>
      <c r="I56" s="115" t="s">
        <v>142</v>
      </c>
      <c r="J56" s="180"/>
      <c r="K56" s="172"/>
      <c r="L56" s="194" t="s">
        <v>183</v>
      </c>
      <c r="M56" s="168"/>
      <c r="N56" s="168"/>
      <c r="O56" s="169"/>
      <c r="P56" s="279"/>
      <c r="Q56" s="283"/>
    </row>
    <row r="57" spans="1:17" ht="81" customHeight="1" thickBot="1" x14ac:dyDescent="0.3">
      <c r="A57" s="237"/>
      <c r="B57" s="222"/>
      <c r="C57" s="249"/>
      <c r="D57" s="219"/>
      <c r="E57" s="222"/>
      <c r="F57" s="175" t="s">
        <v>167</v>
      </c>
      <c r="G57" s="80">
        <v>43832</v>
      </c>
      <c r="H57" s="80">
        <v>44195</v>
      </c>
      <c r="I57" s="115" t="s">
        <v>168</v>
      </c>
      <c r="J57" s="180"/>
      <c r="K57" s="172"/>
      <c r="L57" s="194" t="s">
        <v>184</v>
      </c>
      <c r="M57" s="168"/>
      <c r="N57" s="168"/>
      <c r="O57" s="169"/>
      <c r="P57" s="279"/>
      <c r="Q57" s="283"/>
    </row>
    <row r="58" spans="1:17" ht="74.25" customHeight="1" thickBot="1" x14ac:dyDescent="0.3">
      <c r="A58" s="237"/>
      <c r="B58" s="222"/>
      <c r="C58" s="250"/>
      <c r="D58" s="220"/>
      <c r="E58" s="223"/>
      <c r="F58" s="181" t="s">
        <v>150</v>
      </c>
      <c r="G58" s="182">
        <v>43832</v>
      </c>
      <c r="H58" s="182">
        <v>44195</v>
      </c>
      <c r="I58" s="183" t="s">
        <v>151</v>
      </c>
      <c r="J58" s="184"/>
      <c r="K58" s="172"/>
      <c r="L58" s="194" t="s">
        <v>176</v>
      </c>
      <c r="M58" s="158"/>
      <c r="N58" s="158"/>
      <c r="O58" s="159"/>
      <c r="P58" s="279"/>
      <c r="Q58" s="283"/>
    </row>
    <row r="59" spans="1:17" ht="30.75" customHeight="1" thickTop="1" thickBot="1" x14ac:dyDescent="0.3">
      <c r="A59" s="238"/>
      <c r="B59" s="241"/>
      <c r="C59" s="251" t="s">
        <v>46</v>
      </c>
      <c r="D59" s="252"/>
      <c r="E59" s="253"/>
      <c r="F59" s="189"/>
      <c r="G59" s="190"/>
      <c r="H59" s="190"/>
      <c r="I59" s="190"/>
      <c r="J59" s="191">
        <f>2000000000+50723000000</f>
        <v>52723000000</v>
      </c>
      <c r="K59" s="172"/>
      <c r="L59" s="192"/>
      <c r="M59" s="48"/>
      <c r="N59" s="48"/>
      <c r="O59" s="68"/>
      <c r="P59" s="279"/>
      <c r="Q59" s="283"/>
    </row>
    <row r="60" spans="1:17" ht="60.75" thickBot="1" x14ac:dyDescent="0.3">
      <c r="A60" s="226" t="s">
        <v>141</v>
      </c>
      <c r="B60" s="229" t="s">
        <v>127</v>
      </c>
      <c r="C60" s="163" t="s">
        <v>69</v>
      </c>
      <c r="D60" s="173" t="s">
        <v>70</v>
      </c>
      <c r="E60" s="188">
        <v>42362</v>
      </c>
      <c r="F60" s="185" t="s">
        <v>136</v>
      </c>
      <c r="G60" s="186">
        <v>43832</v>
      </c>
      <c r="H60" s="186">
        <v>44196</v>
      </c>
      <c r="I60" s="187" t="s">
        <v>137</v>
      </c>
      <c r="J60" s="34"/>
      <c r="K60" s="204">
        <v>150000000000</v>
      </c>
      <c r="L60" s="153"/>
      <c r="M60" s="318"/>
      <c r="N60" s="302"/>
      <c r="O60" s="285"/>
      <c r="P60" s="279"/>
      <c r="Q60" s="283"/>
    </row>
    <row r="61" spans="1:17" ht="60.75" thickBot="1" x14ac:dyDescent="0.3">
      <c r="A61" s="227"/>
      <c r="B61" s="230"/>
      <c r="C61" s="6" t="s">
        <v>71</v>
      </c>
      <c r="D61" s="23" t="s">
        <v>72</v>
      </c>
      <c r="E61" s="46">
        <v>3630</v>
      </c>
      <c r="F61" s="145" t="s">
        <v>138</v>
      </c>
      <c r="G61" s="146">
        <v>43832</v>
      </c>
      <c r="H61" s="146">
        <v>44196</v>
      </c>
      <c r="I61" s="78" t="s">
        <v>137</v>
      </c>
      <c r="J61" s="26"/>
      <c r="K61" s="205"/>
      <c r="L61" s="154"/>
      <c r="M61" s="288"/>
      <c r="N61" s="269"/>
      <c r="O61" s="270"/>
      <c r="P61" s="279"/>
      <c r="Q61" s="283"/>
    </row>
    <row r="62" spans="1:17" ht="45.75" thickBot="1" x14ac:dyDescent="0.3">
      <c r="A62" s="227"/>
      <c r="B62" s="230"/>
      <c r="C62" s="39" t="s">
        <v>30</v>
      </c>
      <c r="D62" s="44" t="s">
        <v>73</v>
      </c>
      <c r="E62" s="24">
        <v>56</v>
      </c>
      <c r="F62" s="74" t="s">
        <v>139</v>
      </c>
      <c r="G62" s="146">
        <v>43832</v>
      </c>
      <c r="H62" s="146">
        <v>44196</v>
      </c>
      <c r="I62" s="78" t="s">
        <v>137</v>
      </c>
      <c r="J62" s="26"/>
      <c r="K62" s="205"/>
      <c r="L62" s="154"/>
      <c r="M62" s="288"/>
      <c r="N62" s="269"/>
      <c r="O62" s="270"/>
      <c r="P62" s="279"/>
      <c r="Q62" s="283"/>
    </row>
    <row r="63" spans="1:17" ht="125.25" customHeight="1" thickBot="1" x14ac:dyDescent="0.3">
      <c r="A63" s="227"/>
      <c r="B63" s="231"/>
      <c r="C63" s="6" t="s">
        <v>31</v>
      </c>
      <c r="D63" s="43" t="s">
        <v>32</v>
      </c>
      <c r="E63" s="45">
        <v>11089</v>
      </c>
      <c r="F63" s="74" t="s">
        <v>140</v>
      </c>
      <c r="G63" s="146">
        <v>44013</v>
      </c>
      <c r="H63" s="146">
        <v>44196</v>
      </c>
      <c r="I63" s="78" t="s">
        <v>137</v>
      </c>
      <c r="J63" s="28"/>
      <c r="K63" s="206"/>
      <c r="L63" s="154"/>
      <c r="M63" s="288"/>
      <c r="N63" s="269"/>
      <c r="O63" s="270"/>
      <c r="P63" s="279"/>
      <c r="Q63" s="283"/>
    </row>
    <row r="64" spans="1:17" ht="49.5" customHeight="1" thickBot="1" x14ac:dyDescent="0.3">
      <c r="A64" s="228"/>
      <c r="B64" s="232"/>
      <c r="C64" s="233" t="s">
        <v>68</v>
      </c>
      <c r="D64" s="234"/>
      <c r="E64" s="235"/>
      <c r="F64" s="55"/>
      <c r="G64" s="55"/>
      <c r="H64" s="55"/>
      <c r="I64" s="55"/>
      <c r="J64" s="142">
        <v>3500000000</v>
      </c>
      <c r="K64" s="143"/>
      <c r="L64" s="154"/>
      <c r="M64" s="319"/>
      <c r="N64" s="269"/>
      <c r="O64" s="270"/>
      <c r="P64" s="279"/>
      <c r="Q64" s="283"/>
    </row>
    <row r="65" spans="1:18" ht="16.5" thickBot="1" x14ac:dyDescent="0.3">
      <c r="C65" s="35" t="s">
        <v>63</v>
      </c>
      <c r="D65" s="36"/>
      <c r="E65" s="37"/>
      <c r="F65" s="37"/>
      <c r="G65" s="37"/>
      <c r="H65" s="37"/>
      <c r="I65" s="37"/>
      <c r="J65" s="38">
        <f>SUM(J8:J64)</f>
        <v>101708894860</v>
      </c>
      <c r="K65" s="147">
        <f>SUM(K8:K64)</f>
        <v>202000000000</v>
      </c>
      <c r="L65" s="161"/>
      <c r="M65" s="70"/>
      <c r="N65" s="271"/>
      <c r="O65" s="272"/>
      <c r="P65" s="69"/>
      <c r="Q65" s="144"/>
      <c r="R65" s="133"/>
    </row>
    <row r="66" spans="1:18" ht="36" customHeight="1" x14ac:dyDescent="0.25">
      <c r="A66" s="322" t="s">
        <v>62</v>
      </c>
      <c r="B66" s="322"/>
      <c r="C66" s="322"/>
      <c r="D66" s="322"/>
      <c r="E66" s="322"/>
      <c r="F66" s="322"/>
      <c r="G66" s="322"/>
      <c r="H66" s="322"/>
      <c r="I66" s="322"/>
      <c r="J66" s="322"/>
      <c r="K66" s="322"/>
      <c r="L66" s="152"/>
      <c r="Q66" s="134" t="s">
        <v>130</v>
      </c>
    </row>
    <row r="67" spans="1:18" ht="16.5" customHeight="1" x14ac:dyDescent="0.25">
      <c r="A67" s="317" t="s">
        <v>135</v>
      </c>
      <c r="B67" s="317"/>
      <c r="C67" s="317"/>
      <c r="K67" s="31"/>
      <c r="L67" s="31"/>
      <c r="Q67" s="7"/>
    </row>
    <row r="68" spans="1:18" x14ac:dyDescent="0.25">
      <c r="A68" s="136" t="s">
        <v>131</v>
      </c>
      <c r="B68" s="135" t="s">
        <v>132</v>
      </c>
      <c r="C68" s="135" t="s">
        <v>133</v>
      </c>
      <c r="Q68" s="7"/>
    </row>
    <row r="69" spans="1:18" x14ac:dyDescent="0.25">
      <c r="A69" s="140">
        <v>43861</v>
      </c>
      <c r="B69" s="141">
        <v>1</v>
      </c>
      <c r="C69" s="141" t="s">
        <v>134</v>
      </c>
      <c r="D69" s="137"/>
      <c r="Q69" s="7"/>
    </row>
    <row r="70" spans="1:18" ht="30" x14ac:dyDescent="0.25">
      <c r="A70" s="140">
        <v>44043</v>
      </c>
      <c r="B70" s="141">
        <v>2</v>
      </c>
      <c r="C70" s="141" t="s">
        <v>177</v>
      </c>
      <c r="Q70" s="7"/>
    </row>
    <row r="71" spans="1:18" x14ac:dyDescent="0.25">
      <c r="A71" s="139"/>
      <c r="B71" s="138"/>
      <c r="C71" s="138"/>
      <c r="Q71" s="7"/>
    </row>
    <row r="72" spans="1:18" x14ac:dyDescent="0.25">
      <c r="Q72" s="7"/>
    </row>
    <row r="73" spans="1:18" x14ac:dyDescent="0.25">
      <c r="D73" s="137"/>
      <c r="E73" s="137"/>
      <c r="Q73" s="7"/>
    </row>
    <row r="74" spans="1:18" x14ac:dyDescent="0.25">
      <c r="D74" s="137"/>
      <c r="Q74" s="7"/>
    </row>
    <row r="75" spans="1:18" x14ac:dyDescent="0.25">
      <c r="Q75" s="7"/>
    </row>
    <row r="76" spans="1:18" x14ac:dyDescent="0.25">
      <c r="Q76" s="7"/>
    </row>
    <row r="77" spans="1:18" x14ac:dyDescent="0.25">
      <c r="Q77" s="7"/>
    </row>
    <row r="78" spans="1:18" x14ac:dyDescent="0.25">
      <c r="Q78" s="7"/>
    </row>
    <row r="79" spans="1:18" x14ac:dyDescent="0.25">
      <c r="Q79" s="7"/>
    </row>
    <row r="80" spans="1:18" x14ac:dyDescent="0.25">
      <c r="Q80" s="7"/>
    </row>
    <row r="81" spans="17:17" x14ac:dyDescent="0.25">
      <c r="Q81" s="7"/>
    </row>
    <row r="82" spans="17:17" x14ac:dyDescent="0.25">
      <c r="Q82" s="7"/>
    </row>
    <row r="83" spans="17:17" ht="16.5" thickBot="1" x14ac:dyDescent="0.3">
      <c r="Q83" s="8"/>
    </row>
    <row r="84" spans="17:17" ht="16.5" thickTop="1" x14ac:dyDescent="0.25"/>
  </sheetData>
  <mergeCells count="99">
    <mergeCell ref="A67:C67"/>
    <mergeCell ref="M60:M64"/>
    <mergeCell ref="N1:Q3"/>
    <mergeCell ref="I5:I7"/>
    <mergeCell ref="H5:H7"/>
    <mergeCell ref="G5:G7"/>
    <mergeCell ref="F5:F7"/>
    <mergeCell ref="B31:B37"/>
    <mergeCell ref="C38:C39"/>
    <mergeCell ref="D38:D39"/>
    <mergeCell ref="C40:C41"/>
    <mergeCell ref="D40:D41"/>
    <mergeCell ref="E40:E41"/>
    <mergeCell ref="A66:K66"/>
    <mergeCell ref="A8:A14"/>
    <mergeCell ref="N65:O65"/>
    <mergeCell ref="K18:K29"/>
    <mergeCell ref="A18:A23"/>
    <mergeCell ref="D3:M3"/>
    <mergeCell ref="D26:D27"/>
    <mergeCell ref="E26:E27"/>
    <mergeCell ref="I26:I27"/>
    <mergeCell ref="E5:E7"/>
    <mergeCell ref="D5:D7"/>
    <mergeCell ref="M20:M30"/>
    <mergeCell ref="L5:L7"/>
    <mergeCell ref="C8:C10"/>
    <mergeCell ref="C11:C12"/>
    <mergeCell ref="C13:C14"/>
    <mergeCell ref="C18:C23"/>
    <mergeCell ref="K15:K17"/>
    <mergeCell ref="C15:E16"/>
    <mergeCell ref="C5:C7"/>
    <mergeCell ref="B5:B7"/>
    <mergeCell ref="A5:A7"/>
    <mergeCell ref="A1:C3"/>
    <mergeCell ref="J24:J29"/>
    <mergeCell ref="D1:M2"/>
    <mergeCell ref="J15:J16"/>
    <mergeCell ref="J6:J7"/>
    <mergeCell ref="K6:K7"/>
    <mergeCell ref="J5:K5"/>
    <mergeCell ref="P5:Q6"/>
    <mergeCell ref="N7:O7"/>
    <mergeCell ref="M5:O6"/>
    <mergeCell ref="N20:O30"/>
    <mergeCell ref="N18:O18"/>
    <mergeCell ref="M8:M14"/>
    <mergeCell ref="N8:O14"/>
    <mergeCell ref="P8:P64"/>
    <mergeCell ref="Q8:Q64"/>
    <mergeCell ref="N15:O16"/>
    <mergeCell ref="M15:M16"/>
    <mergeCell ref="M38:O46"/>
    <mergeCell ref="N31:O31"/>
    <mergeCell ref="M33:M34"/>
    <mergeCell ref="N32:O32"/>
    <mergeCell ref="N60:O64"/>
    <mergeCell ref="A33:A36"/>
    <mergeCell ref="C24:C25"/>
    <mergeCell ref="D24:D25"/>
    <mergeCell ref="C26:C27"/>
    <mergeCell ref="C28:C29"/>
    <mergeCell ref="D28:D29"/>
    <mergeCell ref="A24:A30"/>
    <mergeCell ref="B8:B30"/>
    <mergeCell ref="A31:A32"/>
    <mergeCell ref="A60:A64"/>
    <mergeCell ref="B60:B64"/>
    <mergeCell ref="C64:E64"/>
    <mergeCell ref="A38:A59"/>
    <mergeCell ref="B38:B59"/>
    <mergeCell ref="C42:C43"/>
    <mergeCell ref="D42:D43"/>
    <mergeCell ref="E42:E43"/>
    <mergeCell ref="C44:C45"/>
    <mergeCell ref="D44:D45"/>
    <mergeCell ref="E44:E45"/>
    <mergeCell ref="C46:C47"/>
    <mergeCell ref="D46:D47"/>
    <mergeCell ref="E46:E47"/>
    <mergeCell ref="C48:C58"/>
    <mergeCell ref="C59:E59"/>
    <mergeCell ref="K60:K63"/>
    <mergeCell ref="K38:K47"/>
    <mergeCell ref="E24:E25"/>
    <mergeCell ref="I24:I25"/>
    <mergeCell ref="D18:D19"/>
    <mergeCell ref="E18:E19"/>
    <mergeCell ref="J18:J19"/>
    <mergeCell ref="D20:D21"/>
    <mergeCell ref="E20:E21"/>
    <mergeCell ref="J20:J21"/>
    <mergeCell ref="K32:K36"/>
    <mergeCell ref="J32:J36"/>
    <mergeCell ref="D48:D58"/>
    <mergeCell ref="E48:E58"/>
    <mergeCell ref="I28:I29"/>
    <mergeCell ref="E28:E29"/>
  </mergeCells>
  <phoneticPr fontId="17" type="noConversion"/>
  <hyperlinks>
    <hyperlink ref="L54" r:id="rId1" display="http://www.renovacionterritorio.gov.co/Documentos/plan_anticorrupcion_y_atencion_al_ciudadano"/>
    <hyperlink ref="L56" r:id="rId2" display="https://www.renovacionterritorio.gov.co/descargar.php?idFile=27425"/>
    <hyperlink ref="L55" r:id="rId3" display="https://www.renovacionterritorio.gov.co/descargar.php?idFile=26887"/>
    <hyperlink ref="L57" r:id="rId4" display="https://www.renovacionterritorio.gov.co/descargar.php?idFile=26686"/>
    <hyperlink ref="L18" r:id="rId5" display="https://www.renovacionterritorio.gov.co/descargar.php?idFile=28703"/>
    <hyperlink ref="L30" r:id="rId6" display="https://www.renovacionterritorio.gov.co/descargar.php?idFile=28703"/>
    <hyperlink ref="L49" r:id="rId7" display="https://www.renovacionterritorio.gov.co/descargar.php?idFile=28703"/>
    <hyperlink ref="L50" r:id="rId8" display="https://www.renovacionterritorio.gov.co/descargar.php?idFile=28702"/>
    <hyperlink ref="L53" r:id="rId9" display="https://www.renovacionterritorio.gov.co/descargar.php?idFile=26885"/>
    <hyperlink ref="L51" r:id="rId10" display="https://www.renovacionterritorio.gov.co/descargar.php?idFile=27426"/>
    <hyperlink ref="L48" r:id="rId11" display="https://www.renovacionterritorio.gov.co/descargar.php?idFile=27694"/>
    <hyperlink ref="L52" r:id="rId12" display="https://www.renovacionterritorio.gov.co/descargar.php?idFile=27693"/>
    <hyperlink ref="L58" r:id="rId13" display="https://community.secop.gov.co/Public/App/AnnualPurchasingPlanEditPublic/View?id=34276"/>
  </hyperlinks>
  <printOptions horizontalCentered="1" verticalCentered="1"/>
  <pageMargins left="0.15748031496062992" right="0.15748031496062992" top="0.15748031496062992" bottom="0.43307086614173229" header="0.15748031496062992" footer="0.31496062992125984"/>
  <pageSetup scale="23" orientation="landscape" r:id="rId14"/>
  <headerFooter>
    <oddFooter>&amp;LOFICINA DE PLANEACIÓN
V-01&amp;CPAGINA 1 DE 1&amp;RENERO 31 DE 2018</oddFooter>
  </headerFooter>
  <drawing r:id="rId15"/>
  <legacyDrawing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4" sqref="I14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PAI 2020</vt:lpstr>
      <vt:lpstr>Hoja1</vt:lpstr>
      <vt:lpstr>'PAI 2020'!Área_de_impresión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Guillermo Tobon Gonzalez</dc:creator>
  <cp:lastModifiedBy>Pcangela</cp:lastModifiedBy>
  <cp:lastPrinted>2019-11-15T18:24:30Z</cp:lastPrinted>
  <dcterms:created xsi:type="dcterms:W3CDTF">2018-01-31T15:00:28Z</dcterms:created>
  <dcterms:modified xsi:type="dcterms:W3CDTF">2020-08-12T23:52:53Z</dcterms:modified>
</cp:coreProperties>
</file>