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AppData\Local\Microsoft\Windows\Temporary Internet Files\Content.Outlook\3OKQ4B7N\"/>
    </mc:Choice>
  </mc:AlternateContent>
  <xr:revisionPtr revIDLastSave="0" documentId="8_{D9FE03ED-8325-4ACD-A8AE-29FF64B99AA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lan acción Institucional 2019 " sheetId="1" r:id="rId1"/>
  </sheets>
  <definedNames>
    <definedName name="_ftn1" localSheetId="0">'Plan acción Institucional 2019 '!$A$27</definedName>
    <definedName name="_ftn2" localSheetId="0">'Plan acción Institucional 2019 '!$A$28</definedName>
    <definedName name="_ftnref1" localSheetId="0">'Plan acción Institucional 2019 '!#REF!</definedName>
    <definedName name="_ftnref2" localSheetId="0">'Plan acción Institucional 2019 '!$D$11</definedName>
    <definedName name="_xlnm.Print_Area" localSheetId="0">'Plan acción Institucional 2019 '!$A$2:$N$27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1" l="1"/>
  <c r="M25" i="1"/>
  <c r="L25" i="1" l="1"/>
  <c r="N25" i="1"/>
</calcChain>
</file>

<file path=xl/sharedStrings.xml><?xml version="1.0" encoding="utf-8"?>
<sst xmlns="http://schemas.openxmlformats.org/spreadsheetml/2006/main" count="139" uniqueCount="105">
  <si>
    <t>OBJETIVOS ESTRATÉGICOS</t>
  </si>
  <si>
    <t>LINEA ESTRATEGICA</t>
  </si>
  <si>
    <t>ACTIVIDADES</t>
  </si>
  <si>
    <t>PRESUPUESTO</t>
  </si>
  <si>
    <t xml:space="preserve">SUBTOTAL PRESUPUESTO </t>
  </si>
  <si>
    <t xml:space="preserve">TOTAL PRESUPUESTO </t>
  </si>
  <si>
    <t>FECHA INICIO</t>
  </si>
  <si>
    <t>FECHA TERMINACIÓN
(Estimada)</t>
  </si>
  <si>
    <t>METAS  2019</t>
  </si>
  <si>
    <t>•    Estructuracion de proyectos Obras PDET</t>
  </si>
  <si>
    <t xml:space="preserve">•    Ejecución de Proyectos  para la Reactivación Económica Productiva y Ambiental </t>
  </si>
  <si>
    <t>Cofinanciación para ejecución de los proyectos PDET</t>
  </si>
  <si>
    <t xml:space="preserve">Gestión Nación-Territorio </t>
  </si>
  <si>
    <t>2.500 iniciativas PATR gestionadas anualmente</t>
  </si>
  <si>
    <t>• Fortalecimiento para la estabilización: Diseño y construcción de plataforma para la gestión del conocimiento: plataforma tecnológica que promueva la gestión del conocimiento para fortalecer las capacidades de instituciones públicas y organizaciones sociales comunitarias y productivas rurales que participan en el PDET</t>
  </si>
  <si>
    <t xml:space="preserve">     APOYO TRANSVERSAL</t>
  </si>
  <si>
    <t>Enero 21/2019</t>
  </si>
  <si>
    <t>Enero 30/2019</t>
  </si>
  <si>
    <t>Diciembre 15/2019</t>
  </si>
  <si>
    <t>Enero 15/2019</t>
  </si>
  <si>
    <t>Diciembre 30/2019</t>
  </si>
  <si>
    <t>Enero 2/2019</t>
  </si>
  <si>
    <t xml:space="preserve">ESTRUCTURACION, EJECUCION Y COFINANCIACION </t>
  </si>
  <si>
    <t>•  Fortalecimiento de capacidades para las organizaciones sociales, productivas y comunitarias con enfoque territorial que sean estratégicas para la implementación de los PATR en los territorios  PDET</t>
  </si>
  <si>
    <t>•  Fortalecimiento para la estabilización- instituciones públicas: Acciones de fortalecimiento de las capacidades de los actores institucionales públicos, que sean estratégicas para el desarrollo de los PDET</t>
  </si>
  <si>
    <t>170 Municipios PDET  fortalecimiento de las Entidades territoriales en el proceso de empalme gobiernos locales y formulación de los planes de desarrollo territoriales 2020-2024</t>
  </si>
  <si>
    <t xml:space="preserve"> Portafolios construidos, gestionados y con   seguimiento.</t>
  </si>
  <si>
    <t xml:space="preserve">16 Portafolios </t>
  </si>
  <si>
    <t xml:space="preserve">Responsable </t>
  </si>
  <si>
    <t>DEP</t>
  </si>
  <si>
    <t xml:space="preserve">Comunicación Estrategica </t>
  </si>
  <si>
    <t>Direcionamiento estrategico</t>
  </si>
  <si>
    <t>Planeación Participativa</t>
  </si>
  <si>
    <t>Dirección Genera-Planeación Participativa</t>
  </si>
  <si>
    <t>DEJEV</t>
  </si>
  <si>
    <t>INVERSIÓN ART</t>
  </si>
  <si>
    <t xml:space="preserve">FONDO COLOMBIA EN PAZ </t>
  </si>
  <si>
    <t>FUNCIONAMIENTO ART</t>
  </si>
  <si>
    <t>Sec General</t>
  </si>
  <si>
    <t>Asesor TIC / Sec General</t>
  </si>
  <si>
    <t xml:space="preserve">4.1 Implementar  estrategias para la reactivación económica, social y ambiental </t>
  </si>
  <si>
    <t>4.4 Implementar   estrategias de Financiación  en el marco de los programas de desarrollo con enfoque territorial Nacional.</t>
  </si>
  <si>
    <t>4.5 Coordinar y gestionar con los actores pertinentes a nivel nacional y territorial, publicas,privadas y de cooperación la implementación de las iniciativas.</t>
  </si>
  <si>
    <t>4.6 Garantizar una gestión efectiva</t>
  </si>
  <si>
    <t>4.3 Implementar  un plan estratégico pedagógico, de divulgación y posicionamiento</t>
  </si>
  <si>
    <t xml:space="preserve">INDICADORES </t>
  </si>
  <si>
    <r>
      <rPr>
        <i/>
        <sz val="12"/>
        <color theme="1"/>
        <rFont val="Arial"/>
        <family val="2"/>
      </rPr>
      <t>#</t>
    </r>
    <r>
      <rPr>
        <sz val="12"/>
        <color theme="1"/>
        <rFont val="Arial"/>
        <family val="2"/>
      </rPr>
      <t>.de iniciativas implementadas</t>
    </r>
  </si>
  <si>
    <t xml:space="preserve"># Proyectos cofinanciados </t>
  </si>
  <si>
    <t>Iniciativas Gestionadas</t>
  </si>
  <si>
    <t>Municipios Fortalecidos</t>
  </si>
  <si>
    <t xml:space="preserve"># de portafolios </t>
  </si>
  <si>
    <t xml:space="preserve"> Derechos humanos y Objetivos de Desarrollo Sostenible Asociados  actividades y metas</t>
  </si>
  <si>
    <t>Objetivos Desarrollo Sostenible ODS</t>
  </si>
  <si>
    <t>1.Educación y cultura en DDHH</t>
  </si>
  <si>
    <t>ODS</t>
  </si>
  <si>
    <t>TRANSVERSAL</t>
  </si>
  <si>
    <t>Derechos  Humanos</t>
  </si>
  <si>
    <t>Derechos Humanos(DDHH)</t>
  </si>
  <si>
    <t>4.2. Implementar estrategias de fortalecimiento de capacidades territoriales con los actores estratégicos</t>
  </si>
  <si>
    <t>Ajuste a la estructura institucional para la implementación del PNIS</t>
  </si>
  <si>
    <t>Estrategia para la prevención del riesgo psicosocial - fase I</t>
  </si>
  <si>
    <t>Recomposición coordinaciones regionales</t>
  </si>
  <si>
    <t>Nuevas sedes regionales en operación</t>
  </si>
  <si>
    <t>Gestión financiera ajustada al nuevo catálogo de clasificación presupuestal y a las observaciones de la CGR</t>
  </si>
  <si>
    <t xml:space="preserve">Implementar estrategias TIC </t>
  </si>
  <si>
    <t>Decretos expedidos (2)</t>
  </si>
  <si>
    <t>Diagnóstico de riesgos psicosocial elaborado para intervención (1)</t>
  </si>
  <si>
    <t>Resolución expedida (1)</t>
  </si>
  <si>
    <t>Nuevas sedes regionales operando (5)</t>
  </si>
  <si>
    <t>gestión financiera ajustada</t>
  </si>
  <si>
    <t>Agosto 30/2019</t>
  </si>
  <si>
    <t>Noviembre 1/2019</t>
  </si>
  <si>
    <t>Julio 31/2019</t>
  </si>
  <si>
    <t xml:space="preserve">Diciembre 31/2019 </t>
  </si>
  <si>
    <t>Septiembre 15/2019</t>
  </si>
  <si>
    <t>Acompañar a los líderes de procesos y Dependencia de la ART en la implementacion y mejora continua del MIPG</t>
  </si>
  <si>
    <t xml:space="preserve"> Ejecución de las    actividades de apoyo de la O.P. para la implementación y adecuación del MIPG .</t>
  </si>
  <si>
    <t>Estrategia TiC Implementada</t>
  </si>
  <si>
    <t xml:space="preserve">PGN-ART </t>
  </si>
  <si>
    <t>Fondo Colombia en Paz</t>
  </si>
  <si>
    <t xml:space="preserve"> Elaborar e implementar actividades para apoyar a la entidad en la socialización del PDET; con elaboracion de piezas de comunicación informativas y pedagógicas que contribuyan al proceso de socialización de información tanto para la comunidad, como los diferentes medios de comunicación.</t>
  </si>
  <si>
    <t>Posicionar en los 170 municipios la marca PDET</t>
  </si>
  <si>
    <t>Total de municipios posicionados con la marca PDET</t>
  </si>
  <si>
    <t> Diseñar y ejecutar de un plan de trabajo de comunicaciones</t>
  </si>
  <si>
    <t> Ejecución de las actividades propuestas en el plan de trabajo</t>
  </si>
  <si>
    <t xml:space="preserve">
288 proyectos de desarrollo económico, productivo y ambiental estructurados
</t>
  </si>
  <si>
    <t># de Proyectos Estructurados infraestructura</t>
  </si>
  <si>
    <t># de proyectos Estructurados de desarrollo economico,productivo y ambiental.</t>
  </si>
  <si>
    <r>
      <t>282 proyectos de infraestructura estructurado</t>
    </r>
    <r>
      <rPr>
        <b/>
        <sz val="12"/>
        <color theme="1"/>
        <rFont val="Arial"/>
        <family val="2"/>
      </rPr>
      <t xml:space="preserve">s </t>
    </r>
    <r>
      <rPr>
        <sz val="12"/>
        <color theme="1"/>
        <rFont val="Arial"/>
        <family val="2"/>
      </rPr>
      <t xml:space="preserve">
</t>
    </r>
  </si>
  <si>
    <t xml:space="preserve">Diciembre 30/2019 </t>
  </si>
  <si>
    <t>16 iniciativas productivas agropecuarias implementadas
16 iniciativas de reactivación económica implementadas
16 iniciativas ambientales o forestales implementadas</t>
  </si>
  <si>
    <t>170 municipios con fortalecimiento para potenciar la implementación y la sostenibilidad en el tiempo del proceso de estabilización, haciendo énfasis en 62 municipios PDET</t>
  </si>
  <si>
    <t>Plataforma tecnologica implementada.</t>
  </si>
  <si>
    <t xml:space="preserve">  Diseñar y construir una  Plataforma tecnologica que promueva la gestion del conocimiento en  los 170 municipios PDET.</t>
  </si>
  <si>
    <t>ARTICULACION NACION-TERRITORIO</t>
  </si>
  <si>
    <t>PLAN DE ACCION INSTITUCIONAL</t>
  </si>
  <si>
    <t>Código: FM-DE-16</t>
  </si>
  <si>
    <t>DIRECCIONAMIENTO ESTRATÉGICO</t>
  </si>
  <si>
    <t>Versión: 01</t>
  </si>
  <si>
    <t>Oficina de Planeación</t>
  </si>
  <si>
    <t>Fecha de publicación:  18/11/2019</t>
  </si>
  <si>
    <t>Avance a Actividades %</t>
  </si>
  <si>
    <t>AVANCE RECURSOS PGN</t>
  </si>
  <si>
    <t>No se obtuvo los recursos del FCP</t>
  </si>
  <si>
    <t>Nota:  El Presupuesto de Inversión se redujo en $3.495.648.905, así:                                                                                               DEP quedó en $44.799.465.405 y  la DIT en $6.300.000.000.                                                                                                              Total Presupuesto de Inversión $63.099.465.405                                                                                                                                                                                                           En cuentas por pagar y Reservas:                                                                                                                                                              DEP Cuentas por Pagar $13.738.368.971 y  Reserva $4.652.314.688.                                                                                                                                              DIT  Cuentas por Pagar $390.000                                                                                                                                                        DEJEV Cuentas por Pagar  $105.071 y  Reserva $2.621.667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</si>
</sst>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_);[Red]\(&quot;$&quot;\ #,##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/>
      <bottom style="medium">
        <color theme="0"/>
      </bottom>
      <diagonal/>
    </border>
    <border>
      <left/>
      <right style="thick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8" fillId="0" borderId="0" xfId="1" applyAlignment="1">
      <alignment horizontal="justify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9" fontId="6" fillId="3" borderId="11" xfId="0" applyNumberFormat="1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justify" vertical="center" wrapText="1"/>
    </xf>
    <xf numFmtId="0" fontId="9" fillId="3" borderId="14" xfId="0" applyFont="1" applyFill="1" applyBorder="1" applyAlignment="1">
      <alignment horizontal="justify" vertical="center" wrapText="1"/>
    </xf>
    <xf numFmtId="6" fontId="6" fillId="3" borderId="10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justify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6" fontId="7" fillId="3" borderId="2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justify" vertical="center" wrapText="1"/>
    </xf>
    <xf numFmtId="9" fontId="6" fillId="3" borderId="19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6" fontId="6" fillId="3" borderId="12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6" fontId="6" fillId="3" borderId="23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justify" vertical="center" wrapText="1"/>
    </xf>
    <xf numFmtId="6" fontId="6" fillId="3" borderId="1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3" borderId="38" xfId="0" applyFill="1" applyBorder="1" applyAlignment="1">
      <alignment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11" fillId="3" borderId="32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2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6" fontId="6" fillId="3" borderId="14" xfId="0" applyNumberFormat="1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6" fontId="3" fillId="0" borderId="0" xfId="0" applyNumberFormat="1" applyFont="1" applyAlignment="1">
      <alignment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" fontId="6" fillId="3" borderId="56" xfId="0" applyNumberFormat="1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center" wrapText="1"/>
    </xf>
    <xf numFmtId="9" fontId="6" fillId="3" borderId="22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6" fontId="6" fillId="3" borderId="10" xfId="0" applyNumberFormat="1" applyFont="1" applyFill="1" applyBorder="1" applyAlignment="1">
      <alignment horizontal="center" vertical="center" wrapText="1"/>
    </xf>
    <xf numFmtId="6" fontId="6" fillId="3" borderId="0" xfId="0" applyNumberFormat="1" applyFont="1" applyFill="1" applyBorder="1" applyAlignment="1">
      <alignment horizontal="center" vertical="center" wrapText="1"/>
    </xf>
    <xf numFmtId="6" fontId="6" fillId="3" borderId="24" xfId="0" applyNumberFormat="1" applyFont="1" applyFill="1" applyBorder="1" applyAlignment="1">
      <alignment horizontal="center" vertical="center" wrapText="1"/>
    </xf>
    <xf numFmtId="6" fontId="6" fillId="3" borderId="8" xfId="0" applyNumberFormat="1" applyFont="1" applyFill="1" applyBorder="1" applyAlignment="1">
      <alignment horizontal="center" vertical="center" wrapText="1"/>
    </xf>
    <xf numFmtId="6" fontId="6" fillId="3" borderId="6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6" fontId="3" fillId="0" borderId="0" xfId="0" applyNumberFormat="1" applyFont="1" applyFill="1" applyAlignment="1">
      <alignment vertical="center" wrapText="1"/>
    </xf>
    <xf numFmtId="9" fontId="6" fillId="3" borderId="2" xfId="2" applyFont="1" applyFill="1" applyBorder="1" applyAlignment="1">
      <alignment horizontal="center" vertical="center" wrapText="1"/>
    </xf>
    <xf numFmtId="9" fontId="6" fillId="3" borderId="1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59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6" fontId="7" fillId="3" borderId="7" xfId="0" applyNumberFormat="1" applyFont="1" applyFill="1" applyBorder="1" applyAlignment="1">
      <alignment horizontal="center" vertical="center" wrapText="1"/>
    </xf>
    <xf numFmtId="6" fontId="7" fillId="3" borderId="8" xfId="0" applyNumberFormat="1" applyFont="1" applyFill="1" applyBorder="1" applyAlignment="1">
      <alignment horizontal="center" vertical="center" wrapText="1"/>
    </xf>
    <xf numFmtId="6" fontId="6" fillId="3" borderId="25" xfId="0" applyNumberFormat="1" applyFont="1" applyFill="1" applyBorder="1" applyAlignment="1">
      <alignment horizontal="center" vertical="center" wrapText="1"/>
    </xf>
    <xf numFmtId="6" fontId="6" fillId="3" borderId="16" xfId="0" applyNumberFormat="1" applyFont="1" applyFill="1" applyBorder="1" applyAlignment="1">
      <alignment horizontal="center" vertical="center" wrapText="1"/>
    </xf>
    <xf numFmtId="6" fontId="6" fillId="3" borderId="31" xfId="0" applyNumberFormat="1" applyFont="1" applyFill="1" applyBorder="1" applyAlignment="1">
      <alignment horizontal="center" vertical="center" wrapText="1"/>
    </xf>
    <xf numFmtId="6" fontId="6" fillId="3" borderId="44" xfId="0" applyNumberFormat="1" applyFont="1" applyFill="1" applyBorder="1" applyAlignment="1">
      <alignment horizontal="center" vertical="center" wrapText="1"/>
    </xf>
    <xf numFmtId="6" fontId="6" fillId="3" borderId="15" xfId="0" applyNumberFormat="1" applyFont="1" applyFill="1" applyBorder="1" applyAlignment="1">
      <alignment horizontal="center" vertical="center" wrapText="1"/>
    </xf>
    <xf numFmtId="6" fontId="6" fillId="3" borderId="30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6" fontId="7" fillId="3" borderId="11" xfId="0" applyNumberFormat="1" applyFont="1" applyFill="1" applyBorder="1" applyAlignment="1">
      <alignment horizontal="center" vertical="center" wrapText="1"/>
    </xf>
    <xf numFmtId="6" fontId="7" fillId="3" borderId="24" xfId="0" applyNumberFormat="1" applyFont="1" applyFill="1" applyBorder="1" applyAlignment="1">
      <alignment horizontal="center" vertical="center" wrapText="1"/>
    </xf>
    <xf numFmtId="6" fontId="6" fillId="3" borderId="48" xfId="0" applyNumberFormat="1" applyFont="1" applyFill="1" applyBorder="1" applyAlignment="1">
      <alignment horizontal="center" vertical="center" wrapText="1"/>
    </xf>
    <xf numFmtId="6" fontId="6" fillId="3" borderId="13" xfId="0" applyNumberFormat="1" applyFont="1" applyFill="1" applyBorder="1" applyAlignment="1">
      <alignment horizontal="center" vertical="center" wrapText="1"/>
    </xf>
    <xf numFmtId="6" fontId="6" fillId="3" borderId="47" xfId="0" applyNumberFormat="1" applyFont="1" applyFill="1" applyBorder="1" applyAlignment="1">
      <alignment horizontal="center" vertical="center" wrapText="1"/>
    </xf>
    <xf numFmtId="6" fontId="6" fillId="3" borderId="10" xfId="0" applyNumberFormat="1" applyFont="1" applyFill="1" applyBorder="1" applyAlignment="1">
      <alignment horizontal="center" vertical="center" wrapText="1"/>
    </xf>
    <xf numFmtId="0" fontId="0" fillId="3" borderId="48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vertical="center"/>
    </xf>
    <xf numFmtId="0" fontId="11" fillId="3" borderId="38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 wrapText="1"/>
    </xf>
    <xf numFmtId="0" fontId="0" fillId="3" borderId="32" xfId="0" applyFill="1" applyBorder="1" applyAlignment="1">
      <alignment vertical="center" wrapText="1"/>
    </xf>
    <xf numFmtId="0" fontId="14" fillId="5" borderId="59" xfId="0" applyFont="1" applyFill="1" applyBorder="1" applyAlignment="1">
      <alignment horizontal="left" vertical="center" wrapText="1"/>
    </xf>
    <xf numFmtId="0" fontId="9" fillId="5" borderId="62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left" vertical="center" wrapText="1"/>
    </xf>
    <xf numFmtId="0" fontId="6" fillId="3" borderId="4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142876</xdr:colOff>
      <xdr:row>6</xdr:row>
      <xdr:rowOff>35720</xdr:rowOff>
    </xdr:from>
    <xdr:to>
      <xdr:col>16</xdr:col>
      <xdr:colOff>666752</xdr:colOff>
      <xdr:row>8</xdr:row>
      <xdr:rowOff>1583531</xdr:rowOff>
    </xdr:to>
    <xdr:sp macro="" textlink="">
      <xdr:nvSpPr>
        <xdr:cNvPr id="8" name="Diagrama de flujo: entrada manual 7">
          <a:extLst>
            <a:ext uri="{FF2B5EF4-FFF2-40B4-BE49-F238E27FC236}">
              <a16:creationId xmlns:a16="http://schemas.microsoft.com/office/drawing/2014/main" id="{E60B0B99-81C7-494A-BFFA-16024ED5FBF7}"/>
            </a:ext>
          </a:extLst>
        </xdr:cNvPr>
        <xdr:cNvSpPr/>
      </xdr:nvSpPr>
      <xdr:spPr>
        <a:xfrm>
          <a:off x="24574501" y="1988345"/>
          <a:ext cx="1285876" cy="3690936"/>
        </a:xfrm>
        <a:prstGeom prst="flowChartManualInput">
          <a:avLst/>
        </a:prstGeom>
        <a:gradFill flip="none" rotWithShape="1">
          <a:gsLst>
            <a:gs pos="0">
              <a:srgbClr val="FA8ED3">
                <a:shade val="30000"/>
                <a:satMod val="115000"/>
              </a:srgbClr>
            </a:gs>
            <a:gs pos="50000">
              <a:srgbClr val="FA8ED3">
                <a:shade val="67500"/>
                <a:satMod val="115000"/>
              </a:srgbClr>
            </a:gs>
            <a:gs pos="100000">
              <a:srgbClr val="FA8ED3">
                <a:shade val="100000"/>
                <a:satMod val="115000"/>
              </a:srgbClr>
            </a:gs>
          </a:gsLst>
          <a:lin ang="2700000" scaled="1"/>
          <a:tileRect/>
        </a:gra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4.DERECHOS</a:t>
          </a:r>
          <a:r>
            <a:rPr lang="es-CO" sz="1100" baseline="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Económicos, sociales y ambientales</a:t>
          </a:r>
        </a:p>
      </xdr:txBody>
    </xdr:sp>
    <xdr:clientData/>
  </xdr:twoCellAnchor>
  <xdr:twoCellAnchor editAs="oneCell">
    <xdr:from>
      <xdr:col>13</xdr:col>
      <xdr:colOff>1702593</xdr:colOff>
      <xdr:row>6</xdr:row>
      <xdr:rowOff>2</xdr:rowOff>
    </xdr:from>
    <xdr:to>
      <xdr:col>14</xdr:col>
      <xdr:colOff>964406</xdr:colOff>
      <xdr:row>6</xdr:row>
      <xdr:rowOff>964406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26F6BF-39D8-4D2F-B135-563EF703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74124" y="1952627"/>
          <a:ext cx="964407" cy="964404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952500</xdr:colOff>
      <xdr:row>6</xdr:row>
      <xdr:rowOff>59531</xdr:rowOff>
    </xdr:from>
    <xdr:to>
      <xdr:col>14</xdr:col>
      <xdr:colOff>1828690</xdr:colOff>
      <xdr:row>6</xdr:row>
      <xdr:rowOff>945245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6265F3-C1D3-45F2-9D1A-94B63B33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26625" y="2012156"/>
          <a:ext cx="876190" cy="8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1869282</xdr:colOff>
      <xdr:row>6</xdr:row>
      <xdr:rowOff>59531</xdr:rowOff>
    </xdr:from>
    <xdr:to>
      <xdr:col>14</xdr:col>
      <xdr:colOff>2774044</xdr:colOff>
      <xdr:row>6</xdr:row>
      <xdr:rowOff>954769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A15359-72B5-4F99-B7DF-BF8A8B63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43407" y="2012156"/>
          <a:ext cx="904762" cy="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</xdr:colOff>
      <xdr:row>6</xdr:row>
      <xdr:rowOff>1190626</xdr:rowOff>
    </xdr:from>
    <xdr:to>
      <xdr:col>14</xdr:col>
      <xdr:colOff>897618</xdr:colOff>
      <xdr:row>7</xdr:row>
      <xdr:rowOff>900002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9B6F991-6604-45B0-B684-BCC698C2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31062" y="3143251"/>
          <a:ext cx="873806" cy="895238"/>
        </a:xfrm>
        <a:prstGeom prst="rect">
          <a:avLst/>
        </a:prstGeom>
      </xdr:spPr>
    </xdr:pic>
    <xdr:clientData/>
  </xdr:twoCellAnchor>
  <xdr:twoCellAnchor editAs="oneCell">
    <xdr:from>
      <xdr:col>14</xdr:col>
      <xdr:colOff>1881187</xdr:colOff>
      <xdr:row>6</xdr:row>
      <xdr:rowOff>1178719</xdr:rowOff>
    </xdr:from>
    <xdr:to>
      <xdr:col>14</xdr:col>
      <xdr:colOff>2766901</xdr:colOff>
      <xdr:row>7</xdr:row>
      <xdr:rowOff>883444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F533F0A-BE43-45D1-AFD9-5DFA2930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788437" y="3131344"/>
          <a:ext cx="885714" cy="881062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23814</xdr:colOff>
      <xdr:row>7</xdr:row>
      <xdr:rowOff>931067</xdr:rowOff>
    </xdr:from>
    <xdr:to>
      <xdr:col>14</xdr:col>
      <xdr:colOff>909528</xdr:colOff>
      <xdr:row>8</xdr:row>
      <xdr:rowOff>640444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2C24FDA-A5E3-4B05-A27C-D30E77D0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97939" y="3860005"/>
          <a:ext cx="885714" cy="876190"/>
        </a:xfrm>
        <a:prstGeom prst="rect">
          <a:avLst/>
        </a:prstGeom>
      </xdr:spPr>
    </xdr:pic>
    <xdr:clientData/>
  </xdr:twoCellAnchor>
  <xdr:twoCellAnchor editAs="oneCell">
    <xdr:from>
      <xdr:col>14</xdr:col>
      <xdr:colOff>928687</xdr:colOff>
      <xdr:row>6</xdr:row>
      <xdr:rowOff>1190625</xdr:rowOff>
    </xdr:from>
    <xdr:to>
      <xdr:col>14</xdr:col>
      <xdr:colOff>1809750</xdr:colOff>
      <xdr:row>7</xdr:row>
      <xdr:rowOff>885826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B3DA7E-D510-4496-9893-6FE8267D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835937" y="3143250"/>
          <a:ext cx="881063" cy="881063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952500</xdr:colOff>
      <xdr:row>7</xdr:row>
      <xdr:rowOff>945357</xdr:rowOff>
    </xdr:from>
    <xdr:to>
      <xdr:col>14</xdr:col>
      <xdr:colOff>1845468</xdr:colOff>
      <xdr:row>8</xdr:row>
      <xdr:rowOff>635794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2377420-3BFB-46F7-ADE7-FBB63BDC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26625" y="3874295"/>
          <a:ext cx="892968" cy="857250"/>
        </a:xfrm>
        <a:prstGeom prst="rect">
          <a:avLst/>
        </a:prstGeom>
      </xdr:spPr>
    </xdr:pic>
    <xdr:clientData/>
  </xdr:twoCellAnchor>
  <xdr:twoCellAnchor editAs="oneCell">
    <xdr:from>
      <xdr:col>14</xdr:col>
      <xdr:colOff>1893094</xdr:colOff>
      <xdr:row>7</xdr:row>
      <xdr:rowOff>945356</xdr:rowOff>
    </xdr:from>
    <xdr:to>
      <xdr:col>14</xdr:col>
      <xdr:colOff>2786062</xdr:colOff>
      <xdr:row>8</xdr:row>
      <xdr:rowOff>623886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22E774-8711-4DD8-AC50-05BBF6C7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467219" y="3874294"/>
          <a:ext cx="892968" cy="845343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</xdr:colOff>
      <xdr:row>8</xdr:row>
      <xdr:rowOff>695636</xdr:rowOff>
    </xdr:from>
    <xdr:to>
      <xdr:col>14</xdr:col>
      <xdr:colOff>928687</xdr:colOff>
      <xdr:row>8</xdr:row>
      <xdr:rowOff>1631025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E93ECC7-8D82-4840-B855-94806024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586031" y="4791386"/>
          <a:ext cx="916781" cy="935389"/>
        </a:xfrm>
        <a:prstGeom prst="rect">
          <a:avLst/>
        </a:prstGeom>
      </xdr:spPr>
    </xdr:pic>
    <xdr:clientData/>
  </xdr:twoCellAnchor>
  <xdr:twoCellAnchor editAs="oneCell">
    <xdr:from>
      <xdr:col>14</xdr:col>
      <xdr:colOff>976311</xdr:colOff>
      <xdr:row>8</xdr:row>
      <xdr:rowOff>678939</xdr:rowOff>
    </xdr:from>
    <xdr:to>
      <xdr:col>14</xdr:col>
      <xdr:colOff>1845468</xdr:colOff>
      <xdr:row>8</xdr:row>
      <xdr:rowOff>1627858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C5A5D8B-F97F-49D6-B7ED-A7C5C127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550436" y="4774689"/>
          <a:ext cx="869157" cy="948919"/>
        </a:xfrm>
        <a:prstGeom prst="rect">
          <a:avLst/>
        </a:prstGeom>
      </xdr:spPr>
    </xdr:pic>
    <xdr:clientData/>
  </xdr:twoCellAnchor>
  <xdr:twoCellAnchor editAs="oneCell">
    <xdr:from>
      <xdr:col>14</xdr:col>
      <xdr:colOff>1881188</xdr:colOff>
      <xdr:row>8</xdr:row>
      <xdr:rowOff>666749</xdr:rowOff>
    </xdr:from>
    <xdr:to>
      <xdr:col>14</xdr:col>
      <xdr:colOff>2773130</xdr:colOff>
      <xdr:row>8</xdr:row>
      <xdr:rowOff>1631156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4B61667-B7F0-4B92-9B2F-2AA61820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455313" y="4762499"/>
          <a:ext cx="891942" cy="964407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</xdr:colOff>
      <xdr:row>11</xdr:row>
      <xdr:rowOff>714377</xdr:rowOff>
    </xdr:from>
    <xdr:to>
      <xdr:col>14</xdr:col>
      <xdr:colOff>892969</xdr:colOff>
      <xdr:row>12</xdr:row>
      <xdr:rowOff>250034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2B8DE3-33D7-474A-8835-3C4F7B15A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919156" y="10596565"/>
          <a:ext cx="881063" cy="881063"/>
        </a:xfrm>
        <a:prstGeom prst="rect">
          <a:avLst/>
        </a:prstGeom>
      </xdr:spPr>
    </xdr:pic>
    <xdr:clientData/>
  </xdr:twoCellAnchor>
  <xdr:twoCellAnchor editAs="oneCell">
    <xdr:from>
      <xdr:col>14</xdr:col>
      <xdr:colOff>1119189</xdr:colOff>
      <xdr:row>11</xdr:row>
      <xdr:rowOff>726280</xdr:rowOff>
    </xdr:from>
    <xdr:to>
      <xdr:col>14</xdr:col>
      <xdr:colOff>2012158</xdr:colOff>
      <xdr:row>12</xdr:row>
      <xdr:rowOff>250031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A66D719-B9A3-4A4D-97ED-D98479435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026439" y="10608468"/>
          <a:ext cx="892969" cy="869157"/>
        </a:xfrm>
        <a:prstGeom prst="rect">
          <a:avLst/>
        </a:prstGeom>
      </xdr:spPr>
    </xdr:pic>
    <xdr:clientData/>
  </xdr:twoCellAnchor>
  <xdr:twoCellAnchor>
    <xdr:from>
      <xdr:col>15</xdr:col>
      <xdr:colOff>59530</xdr:colOff>
      <xdr:row>11</xdr:row>
      <xdr:rowOff>214311</xdr:rowOff>
    </xdr:from>
    <xdr:to>
      <xdr:col>15</xdr:col>
      <xdr:colOff>666749</xdr:colOff>
      <xdr:row>12</xdr:row>
      <xdr:rowOff>500062</xdr:rowOff>
    </xdr:to>
    <xdr:sp macro="" textlink="">
      <xdr:nvSpPr>
        <xdr:cNvPr id="19" name="Diagrama de flujo: entrada manual 18">
          <a:extLst>
            <a:ext uri="{FF2B5EF4-FFF2-40B4-BE49-F238E27FC236}">
              <a16:creationId xmlns:a16="http://schemas.microsoft.com/office/drawing/2014/main" id="{86E0C431-7127-4871-A3A4-9E1DB38E848B}"/>
            </a:ext>
          </a:extLst>
        </xdr:cNvPr>
        <xdr:cNvSpPr/>
      </xdr:nvSpPr>
      <xdr:spPr>
        <a:xfrm>
          <a:off x="22764749" y="10096499"/>
          <a:ext cx="607219" cy="1631157"/>
        </a:xfrm>
        <a:prstGeom prst="flowChartManualInput">
          <a:avLst/>
        </a:prstGeom>
        <a:gradFill flip="none" rotWithShape="1">
          <a:gsLst>
            <a:gs pos="0">
              <a:schemeClr val="accent5">
                <a:lumMod val="40000"/>
                <a:lumOff val="60000"/>
                <a:shade val="30000"/>
                <a:satMod val="115000"/>
              </a:schemeClr>
            </a:gs>
            <a:gs pos="50000">
              <a:schemeClr val="accent5">
                <a:lumMod val="40000"/>
                <a:lumOff val="60000"/>
                <a:shade val="67500"/>
                <a:satMod val="115000"/>
              </a:schemeClr>
            </a:gs>
            <a:gs pos="100000">
              <a:schemeClr val="accent5">
                <a:lumMod val="40000"/>
                <a:lumOff val="60000"/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6.Derecho Igualdad y no discriminación </a:t>
          </a:r>
        </a:p>
      </xdr:txBody>
    </xdr:sp>
    <xdr:clientData/>
  </xdr:twoCellAnchor>
  <xdr:twoCellAnchor editAs="oneCell">
    <xdr:from>
      <xdr:col>14</xdr:col>
      <xdr:colOff>95250</xdr:colOff>
      <xdr:row>10</xdr:row>
      <xdr:rowOff>261937</xdr:rowOff>
    </xdr:from>
    <xdr:to>
      <xdr:col>14</xdr:col>
      <xdr:colOff>969056</xdr:colOff>
      <xdr:row>10</xdr:row>
      <xdr:rowOff>1157175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BF4476D7-9DC8-437C-9E6E-BFA54B87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00" y="9203531"/>
          <a:ext cx="873806" cy="895238"/>
        </a:xfrm>
        <a:prstGeom prst="rect">
          <a:avLst/>
        </a:prstGeom>
      </xdr:spPr>
    </xdr:pic>
    <xdr:clientData/>
  </xdr:twoCellAnchor>
  <xdr:twoCellAnchor>
    <xdr:from>
      <xdr:col>15</xdr:col>
      <xdr:colOff>23812</xdr:colOff>
      <xdr:row>10</xdr:row>
      <xdr:rowOff>47624</xdr:rowOff>
    </xdr:from>
    <xdr:to>
      <xdr:col>16</xdr:col>
      <xdr:colOff>547687</xdr:colOff>
      <xdr:row>10</xdr:row>
      <xdr:rowOff>1047749</xdr:rowOff>
    </xdr:to>
    <xdr:sp macro="" textlink="">
      <xdr:nvSpPr>
        <xdr:cNvPr id="25" name="Diagrama de flujo: entrada manual 24">
          <a:extLst>
            <a:ext uri="{FF2B5EF4-FFF2-40B4-BE49-F238E27FC236}">
              <a16:creationId xmlns:a16="http://schemas.microsoft.com/office/drawing/2014/main" id="{1C217899-4593-47BA-AB00-2781F19DFC56}"/>
            </a:ext>
          </a:extLst>
        </xdr:cNvPr>
        <xdr:cNvSpPr/>
      </xdr:nvSpPr>
      <xdr:spPr>
        <a:xfrm>
          <a:off x="24455437" y="7500937"/>
          <a:ext cx="1285875" cy="1000125"/>
        </a:xfrm>
        <a:prstGeom prst="flowChartManualInput">
          <a:avLst/>
        </a:prstGeom>
        <a:gradFill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45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1.Educación y Cultura </a:t>
          </a:r>
        </a:p>
      </xdr:txBody>
    </xdr:sp>
    <xdr:clientData/>
  </xdr:twoCellAnchor>
  <xdr:twoCellAnchor>
    <xdr:from>
      <xdr:col>15</xdr:col>
      <xdr:colOff>654844</xdr:colOff>
      <xdr:row>10</xdr:row>
      <xdr:rowOff>785813</xdr:rowOff>
    </xdr:from>
    <xdr:to>
      <xdr:col>16</xdr:col>
      <xdr:colOff>571500</xdr:colOff>
      <xdr:row>12</xdr:row>
      <xdr:rowOff>500062</xdr:rowOff>
    </xdr:to>
    <xdr:sp macro="" textlink="">
      <xdr:nvSpPr>
        <xdr:cNvPr id="26" name="Diagrama de flujo: entrada manual 25">
          <a:extLst>
            <a:ext uri="{FF2B5EF4-FFF2-40B4-BE49-F238E27FC236}">
              <a16:creationId xmlns:a16="http://schemas.microsoft.com/office/drawing/2014/main" id="{0804BAED-625F-4D85-9BD1-6EE85C7F8B1E}"/>
            </a:ext>
          </a:extLst>
        </xdr:cNvPr>
        <xdr:cNvSpPr/>
      </xdr:nvSpPr>
      <xdr:spPr>
        <a:xfrm>
          <a:off x="23360063" y="9727407"/>
          <a:ext cx="678656" cy="2000249"/>
        </a:xfrm>
        <a:prstGeom prst="flowChartManualInput">
          <a:avLst/>
        </a:prstGeom>
        <a:gradFill flip="none" rotWithShape="1">
          <a:gsLst>
            <a:gs pos="0">
              <a:schemeClr val="accent2">
                <a:shade val="30000"/>
                <a:satMod val="115000"/>
              </a:schemeClr>
            </a:gs>
            <a:gs pos="50000">
              <a:schemeClr val="accent2">
                <a:shade val="67500"/>
                <a:satMod val="115000"/>
              </a:schemeClr>
            </a:gs>
            <a:gs pos="100000">
              <a:schemeClr val="accent2"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2.Derechos civiles y políticos </a:t>
          </a:r>
        </a:p>
      </xdr:txBody>
    </xdr:sp>
    <xdr:clientData/>
  </xdr:twoCellAnchor>
  <xdr:twoCellAnchor>
    <xdr:from>
      <xdr:col>16</xdr:col>
      <xdr:colOff>559593</xdr:colOff>
      <xdr:row>10</xdr:row>
      <xdr:rowOff>285749</xdr:rowOff>
    </xdr:from>
    <xdr:to>
      <xdr:col>16</xdr:col>
      <xdr:colOff>762000</xdr:colOff>
      <xdr:row>12</xdr:row>
      <xdr:rowOff>511969</xdr:rowOff>
    </xdr:to>
    <xdr:sp macro="" textlink="">
      <xdr:nvSpPr>
        <xdr:cNvPr id="27" name="Diagrama de flujo: entrada manual 26">
          <a:extLst>
            <a:ext uri="{FF2B5EF4-FFF2-40B4-BE49-F238E27FC236}">
              <a16:creationId xmlns:a16="http://schemas.microsoft.com/office/drawing/2014/main" id="{9213C88A-EE9F-435F-B6BD-C1E2AC29B010}"/>
            </a:ext>
          </a:extLst>
        </xdr:cNvPr>
        <xdr:cNvSpPr/>
      </xdr:nvSpPr>
      <xdr:spPr>
        <a:xfrm>
          <a:off x="24026812" y="9227343"/>
          <a:ext cx="202407" cy="2512220"/>
        </a:xfrm>
        <a:prstGeom prst="flowChartManualInput">
          <a:avLst/>
        </a:prstGeom>
        <a:gradFill flip="none" rotWithShape="1">
          <a:gsLst>
            <a:gs pos="31000">
              <a:srgbClr val="7030A0">
                <a:tint val="66000"/>
                <a:satMod val="160000"/>
              </a:srgbClr>
            </a:gs>
            <a:gs pos="84000">
              <a:srgbClr val="7030A0">
                <a:tint val="44500"/>
                <a:satMod val="160000"/>
              </a:srgbClr>
            </a:gs>
            <a:gs pos="100000">
              <a:srgbClr val="7030A0">
                <a:tint val="23500"/>
                <a:satMod val="160000"/>
              </a:srgb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5. JUSTICIA </a:t>
          </a:r>
        </a:p>
      </xdr:txBody>
    </xdr:sp>
    <xdr:clientData/>
  </xdr:twoCellAnchor>
  <xdr:twoCellAnchor editAs="oneCell">
    <xdr:from>
      <xdr:col>14</xdr:col>
      <xdr:colOff>47624</xdr:colOff>
      <xdr:row>18</xdr:row>
      <xdr:rowOff>23813</xdr:rowOff>
    </xdr:from>
    <xdr:to>
      <xdr:col>14</xdr:col>
      <xdr:colOff>1076195</xdr:colOff>
      <xdr:row>20</xdr:row>
      <xdr:rowOff>457071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62EBC25-9278-4779-A8CF-B86FD80B4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954874" y="16835438"/>
          <a:ext cx="1028571" cy="1028571"/>
        </a:xfrm>
        <a:prstGeom prst="rect">
          <a:avLst/>
        </a:prstGeom>
      </xdr:spPr>
    </xdr:pic>
    <xdr:clientData/>
  </xdr:twoCellAnchor>
  <xdr:twoCellAnchor>
    <xdr:from>
      <xdr:col>15</xdr:col>
      <xdr:colOff>71437</xdr:colOff>
      <xdr:row>17</xdr:row>
      <xdr:rowOff>190499</xdr:rowOff>
    </xdr:from>
    <xdr:to>
      <xdr:col>16</xdr:col>
      <xdr:colOff>397669</xdr:colOff>
      <xdr:row>22</xdr:row>
      <xdr:rowOff>230980</xdr:rowOff>
    </xdr:to>
    <xdr:sp macro="" textlink="">
      <xdr:nvSpPr>
        <xdr:cNvPr id="29" name="Diagrama de flujo: entrada manual 28">
          <a:extLst>
            <a:ext uri="{FF2B5EF4-FFF2-40B4-BE49-F238E27FC236}">
              <a16:creationId xmlns:a16="http://schemas.microsoft.com/office/drawing/2014/main" id="{771BBF1C-818B-44E5-96E2-0AB60AA9350B}"/>
            </a:ext>
          </a:extLst>
        </xdr:cNvPr>
        <xdr:cNvSpPr/>
      </xdr:nvSpPr>
      <xdr:spPr>
        <a:xfrm>
          <a:off x="22776656" y="16799718"/>
          <a:ext cx="1088232" cy="1028700"/>
        </a:xfrm>
        <a:prstGeom prst="flowChartManualInput">
          <a:avLst/>
        </a:prstGeom>
        <a:gradFill flip="none" rotWithShape="1">
          <a:gsLst>
            <a:gs pos="0">
              <a:schemeClr val="accent4">
                <a:lumMod val="75000"/>
                <a:shade val="30000"/>
                <a:satMod val="115000"/>
              </a:schemeClr>
            </a:gs>
            <a:gs pos="50000">
              <a:schemeClr val="accent4">
                <a:lumMod val="75000"/>
                <a:shade val="67500"/>
                <a:satMod val="115000"/>
              </a:schemeClr>
            </a:gs>
            <a:gs pos="100000">
              <a:schemeClr val="accent4">
                <a:lumMod val="75000"/>
                <a:shade val="100000"/>
                <a:satMod val="115000"/>
              </a:schemeClr>
            </a:gs>
          </a:gsLst>
          <a:lin ang="27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3.Gestión Pública y Transparente</a:t>
          </a:r>
        </a:p>
      </xdr:txBody>
    </xdr:sp>
    <xdr:clientData/>
  </xdr:twoCellAnchor>
  <xdr:twoCellAnchor editAs="oneCell">
    <xdr:from>
      <xdr:col>17</xdr:col>
      <xdr:colOff>35718</xdr:colOff>
      <xdr:row>11</xdr:row>
      <xdr:rowOff>904874</xdr:rowOff>
    </xdr:from>
    <xdr:to>
      <xdr:col>17</xdr:col>
      <xdr:colOff>738186</xdr:colOff>
      <xdr:row>12</xdr:row>
      <xdr:rowOff>1238248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1646D04-BDE3-4810-96B7-2227C8F9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967531" y="9798843"/>
          <a:ext cx="702468" cy="1678780"/>
        </a:xfrm>
        <a:prstGeom prst="rect">
          <a:avLst/>
        </a:prstGeom>
      </xdr:spPr>
    </xdr:pic>
    <xdr:clientData/>
  </xdr:twoCellAnchor>
  <xdr:twoCellAnchor>
    <xdr:from>
      <xdr:col>18</xdr:col>
      <xdr:colOff>273845</xdr:colOff>
      <xdr:row>6</xdr:row>
      <xdr:rowOff>47625</xdr:rowOff>
    </xdr:from>
    <xdr:to>
      <xdr:col>18</xdr:col>
      <xdr:colOff>571501</xdr:colOff>
      <xdr:row>22</xdr:row>
      <xdr:rowOff>321467</xdr:rowOff>
    </xdr:to>
    <xdr:sp macro="" textlink="">
      <xdr:nvSpPr>
        <xdr:cNvPr id="32" name="Diagrama de flujo: entrada manual 31">
          <a:extLst>
            <a:ext uri="{FF2B5EF4-FFF2-40B4-BE49-F238E27FC236}">
              <a16:creationId xmlns:a16="http://schemas.microsoft.com/office/drawing/2014/main" id="{4898DC37-0558-4ADE-8FB2-1C10AB7899F2}"/>
            </a:ext>
          </a:extLst>
        </xdr:cNvPr>
        <xdr:cNvSpPr/>
      </xdr:nvSpPr>
      <xdr:spPr>
        <a:xfrm>
          <a:off x="25265064" y="2000250"/>
          <a:ext cx="297656" cy="15918655"/>
        </a:xfrm>
        <a:prstGeom prst="flowChartManualInput">
          <a:avLst/>
        </a:prstGeom>
        <a:solidFill>
          <a:schemeClr val="accent1">
            <a:alpha val="8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8.Construcción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de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CO" sz="20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CO" sz="20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PAZ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944F154-9EB7-408C-8598-0BF71903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4048125" cy="63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showGridLines="0" tabSelected="1" topLeftCell="G26" zoomScale="80" zoomScaleNormal="80" zoomScaleSheetLayoutView="100" workbookViewId="0">
      <selection activeCell="L32" sqref="L32"/>
    </sheetView>
  </sheetViews>
  <sheetFormatPr baseColWidth="10" defaultColWidth="11.42578125" defaultRowHeight="15.75" x14ac:dyDescent="0.25"/>
  <cols>
    <col min="1" max="1" width="24.85546875" style="1" customWidth="1"/>
    <col min="2" max="2" width="35.85546875" style="2" customWidth="1"/>
    <col min="3" max="3" width="46.7109375" style="3" customWidth="1"/>
    <col min="4" max="4" width="33.42578125" style="3" customWidth="1"/>
    <col min="5" max="5" width="15.140625" style="109" customWidth="1"/>
    <col min="6" max="7" width="16.28515625" style="3" customWidth="1"/>
    <col min="8" max="8" width="25.85546875" style="3" customWidth="1"/>
    <col min="9" max="9" width="18.28515625" style="3" customWidth="1"/>
    <col min="10" max="10" width="18.85546875" style="3" customWidth="1"/>
    <col min="11" max="11" width="36.140625" style="3" bestFit="1" customWidth="1"/>
    <col min="12" max="12" width="25.5703125" style="3" bestFit="1" customWidth="1"/>
    <col min="13" max="13" width="25.5703125" style="3" customWidth="1"/>
    <col min="14" max="14" width="25.5703125" style="3" bestFit="1" customWidth="1"/>
    <col min="15" max="15" width="42.85546875" style="4" customWidth="1"/>
    <col min="16" max="16" width="11.42578125" style="4"/>
    <col min="17" max="17" width="12" style="4" customWidth="1"/>
    <col min="18" max="18" width="11.42578125" style="4"/>
    <col min="19" max="19" width="13.85546875" style="4" customWidth="1"/>
    <col min="20" max="16384" width="11.42578125" style="4"/>
  </cols>
  <sheetData>
    <row r="1" spans="1:19" ht="18" customHeight="1" x14ac:dyDescent="0.25">
      <c r="A1" s="128"/>
      <c r="B1" s="129"/>
      <c r="C1" s="134" t="s">
        <v>95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83" t="s">
        <v>96</v>
      </c>
      <c r="Q1" s="183"/>
      <c r="R1" s="183"/>
      <c r="S1" s="183"/>
    </row>
    <row r="2" spans="1:19" x14ac:dyDescent="0.25">
      <c r="A2" s="130"/>
      <c r="B2" s="131"/>
      <c r="C2" s="131" t="s">
        <v>97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83" t="s">
        <v>98</v>
      </c>
      <c r="Q2" s="183"/>
      <c r="R2" s="183"/>
      <c r="S2" s="183"/>
    </row>
    <row r="3" spans="1:19" ht="15.75" customHeight="1" thickBot="1" x14ac:dyDescent="0.3">
      <c r="A3" s="132"/>
      <c r="B3" s="133"/>
      <c r="C3" s="184" t="s">
        <v>99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 t="s">
        <v>100</v>
      </c>
      <c r="Q3" s="185"/>
      <c r="R3" s="185"/>
      <c r="S3" s="185"/>
    </row>
    <row r="4" spans="1:19" ht="30.75" customHeight="1" thickTop="1" thickBot="1" x14ac:dyDescent="0.3">
      <c r="A4" s="5"/>
      <c r="B4" s="6"/>
      <c r="C4" s="7"/>
      <c r="D4" s="91"/>
      <c r="E4" s="105"/>
      <c r="F4" s="137"/>
      <c r="G4" s="137"/>
      <c r="H4" s="7"/>
      <c r="I4" s="7"/>
      <c r="J4" s="7"/>
      <c r="K4" s="7"/>
      <c r="L4" s="7"/>
      <c r="M4" s="7"/>
      <c r="N4" s="7"/>
      <c r="O4" s="167" t="s">
        <v>51</v>
      </c>
      <c r="P4" s="168"/>
      <c r="Q4" s="169"/>
      <c r="R4" s="163" t="s">
        <v>55</v>
      </c>
      <c r="S4" s="164"/>
    </row>
    <row r="5" spans="1:19" s="8" customFormat="1" ht="16.5" customHeight="1" thickBot="1" x14ac:dyDescent="0.3">
      <c r="A5" s="126" t="s">
        <v>0</v>
      </c>
      <c r="B5" s="126" t="s">
        <v>1</v>
      </c>
      <c r="C5" s="126" t="s">
        <v>2</v>
      </c>
      <c r="D5" s="126" t="s">
        <v>8</v>
      </c>
      <c r="E5" s="126" t="s">
        <v>101</v>
      </c>
      <c r="F5" s="135" t="s">
        <v>78</v>
      </c>
      <c r="G5" s="135" t="s">
        <v>79</v>
      </c>
      <c r="H5" s="138" t="s">
        <v>45</v>
      </c>
      <c r="I5" s="138" t="s">
        <v>28</v>
      </c>
      <c r="J5" s="126" t="s">
        <v>6</v>
      </c>
      <c r="K5" s="126" t="s">
        <v>7</v>
      </c>
      <c r="L5" s="141" t="s">
        <v>3</v>
      </c>
      <c r="M5" s="142"/>
      <c r="N5" s="142"/>
      <c r="O5" s="167"/>
      <c r="P5" s="168"/>
      <c r="Q5" s="169"/>
      <c r="R5" s="164"/>
      <c r="S5" s="164"/>
    </row>
    <row r="6" spans="1:19" s="8" customFormat="1" ht="32.25" customHeight="1" thickTop="1" thickBot="1" x14ac:dyDescent="0.3">
      <c r="A6" s="127"/>
      <c r="B6" s="127"/>
      <c r="C6" s="127"/>
      <c r="D6" s="127"/>
      <c r="E6" s="127"/>
      <c r="F6" s="136"/>
      <c r="G6" s="136"/>
      <c r="H6" s="136"/>
      <c r="I6" s="136"/>
      <c r="J6" s="127"/>
      <c r="K6" s="127"/>
      <c r="L6" s="25" t="s">
        <v>35</v>
      </c>
      <c r="M6" s="97" t="s">
        <v>102</v>
      </c>
      <c r="N6" s="25" t="s">
        <v>36</v>
      </c>
      <c r="O6" s="50" t="s">
        <v>52</v>
      </c>
      <c r="P6" s="165" t="s">
        <v>57</v>
      </c>
      <c r="Q6" s="166"/>
      <c r="R6" s="61" t="s">
        <v>54</v>
      </c>
      <c r="S6" s="60" t="s">
        <v>56</v>
      </c>
    </row>
    <row r="7" spans="1:19" ht="77.25" customHeight="1" thickTop="1" thickBot="1" x14ac:dyDescent="0.3">
      <c r="A7" s="118" t="s">
        <v>40</v>
      </c>
      <c r="B7" s="123" t="s">
        <v>22</v>
      </c>
      <c r="C7" s="186" t="s">
        <v>9</v>
      </c>
      <c r="D7" s="24" t="s">
        <v>88</v>
      </c>
      <c r="E7" s="111">
        <v>0.85</v>
      </c>
      <c r="F7" s="87">
        <v>202</v>
      </c>
      <c r="G7" s="87">
        <v>80</v>
      </c>
      <c r="H7" s="24" t="s">
        <v>86</v>
      </c>
      <c r="I7" s="24" t="s">
        <v>29</v>
      </c>
      <c r="J7" s="24" t="s">
        <v>21</v>
      </c>
      <c r="K7" s="24" t="s">
        <v>20</v>
      </c>
      <c r="L7" s="158">
        <v>47995114310</v>
      </c>
      <c r="M7" s="158">
        <v>26135728025</v>
      </c>
      <c r="N7" s="158">
        <v>30000000000</v>
      </c>
      <c r="O7" s="181"/>
      <c r="P7" s="178"/>
      <c r="Q7" s="58"/>
      <c r="R7" s="176" t="s">
        <v>53</v>
      </c>
      <c r="S7" s="49"/>
    </row>
    <row r="8" spans="1:19" ht="91.5" customHeight="1" thickBot="1" x14ac:dyDescent="0.3">
      <c r="A8" s="118"/>
      <c r="B8" s="121"/>
      <c r="C8" s="187"/>
      <c r="D8" s="22" t="s">
        <v>85</v>
      </c>
      <c r="E8" s="111">
        <v>0.86</v>
      </c>
      <c r="F8" s="22">
        <v>202</v>
      </c>
      <c r="G8" s="22">
        <v>86</v>
      </c>
      <c r="H8" s="22" t="s">
        <v>87</v>
      </c>
      <c r="I8" s="22" t="s">
        <v>29</v>
      </c>
      <c r="J8" s="22" t="s">
        <v>21</v>
      </c>
      <c r="K8" s="22" t="s">
        <v>89</v>
      </c>
      <c r="L8" s="159"/>
      <c r="M8" s="152"/>
      <c r="N8" s="153"/>
      <c r="O8" s="182"/>
      <c r="P8" s="179"/>
      <c r="Q8" s="49"/>
      <c r="R8" s="177"/>
      <c r="S8" s="49"/>
    </row>
    <row r="9" spans="1:19" ht="132.75" customHeight="1" thickBot="1" x14ac:dyDescent="0.3">
      <c r="A9" s="118"/>
      <c r="B9" s="121"/>
      <c r="C9" s="9" t="s">
        <v>10</v>
      </c>
      <c r="D9" s="92" t="s">
        <v>90</v>
      </c>
      <c r="E9" s="111" t="s">
        <v>103</v>
      </c>
      <c r="F9" s="86"/>
      <c r="G9" s="86">
        <v>48</v>
      </c>
      <c r="H9" s="44" t="s">
        <v>46</v>
      </c>
      <c r="I9" s="33" t="s">
        <v>29</v>
      </c>
      <c r="J9" s="21" t="s">
        <v>21</v>
      </c>
      <c r="K9" s="21" t="s">
        <v>20</v>
      </c>
      <c r="L9" s="40"/>
      <c r="M9" s="100"/>
      <c r="N9" s="20">
        <v>20000000000</v>
      </c>
      <c r="O9" s="182"/>
      <c r="P9" s="180"/>
      <c r="Q9" s="49"/>
      <c r="R9" s="177"/>
      <c r="S9" s="49"/>
    </row>
    <row r="10" spans="1:19" ht="131.25" customHeight="1" thickBot="1" x14ac:dyDescent="0.3">
      <c r="A10" s="66" t="s">
        <v>41</v>
      </c>
      <c r="B10" s="124"/>
      <c r="C10" s="32" t="s">
        <v>11</v>
      </c>
      <c r="D10" s="13">
        <v>57</v>
      </c>
      <c r="E10" s="111">
        <v>1</v>
      </c>
      <c r="F10" s="13">
        <v>7</v>
      </c>
      <c r="G10" s="13">
        <v>50</v>
      </c>
      <c r="H10" s="13" t="s">
        <v>47</v>
      </c>
      <c r="I10" s="13" t="s">
        <v>34</v>
      </c>
      <c r="J10" s="13" t="s">
        <v>21</v>
      </c>
      <c r="K10" s="36" t="s">
        <v>20</v>
      </c>
      <c r="L10" s="37">
        <v>10000000000</v>
      </c>
      <c r="M10" s="101">
        <v>9884141145</v>
      </c>
      <c r="N10" s="35">
        <v>70000000000</v>
      </c>
      <c r="O10" s="52"/>
      <c r="P10" s="52"/>
      <c r="Q10" s="54"/>
      <c r="R10" s="177"/>
      <c r="S10" s="49"/>
    </row>
    <row r="11" spans="1:19" ht="155.25" customHeight="1" thickBot="1" x14ac:dyDescent="0.3">
      <c r="A11" s="119" t="s">
        <v>58</v>
      </c>
      <c r="B11" s="121" t="s">
        <v>94</v>
      </c>
      <c r="C11" s="10" t="s">
        <v>23</v>
      </c>
      <c r="D11" s="68" t="s">
        <v>91</v>
      </c>
      <c r="E11" s="111">
        <v>1</v>
      </c>
      <c r="F11" s="88">
        <v>170</v>
      </c>
      <c r="G11" s="88"/>
      <c r="H11" s="69" t="s">
        <v>49</v>
      </c>
      <c r="I11" s="70"/>
      <c r="J11" s="34" t="s">
        <v>21</v>
      </c>
      <c r="K11" s="22" t="s">
        <v>20</v>
      </c>
      <c r="L11" s="151">
        <v>2102992095</v>
      </c>
      <c r="M11" s="98"/>
      <c r="N11" s="151">
        <v>10000000000</v>
      </c>
      <c r="O11" s="160"/>
      <c r="P11" s="53" t="s">
        <v>53</v>
      </c>
      <c r="Q11" s="49"/>
      <c r="R11" s="177"/>
      <c r="S11" s="49"/>
    </row>
    <row r="12" spans="1:19" ht="105.75" thickBot="1" x14ac:dyDescent="0.3">
      <c r="A12" s="119"/>
      <c r="B12" s="121"/>
      <c r="C12" s="10" t="s">
        <v>24</v>
      </c>
      <c r="D12" s="62" t="s">
        <v>25</v>
      </c>
      <c r="E12" s="111">
        <v>1</v>
      </c>
      <c r="F12" s="62">
        <v>170</v>
      </c>
      <c r="G12" s="62"/>
      <c r="H12" s="14" t="s">
        <v>49</v>
      </c>
      <c r="I12" s="63" t="s">
        <v>32</v>
      </c>
      <c r="J12" s="22" t="s">
        <v>21</v>
      </c>
      <c r="K12" s="22" t="s">
        <v>20</v>
      </c>
      <c r="L12" s="152"/>
      <c r="M12" s="152">
        <v>6100504600</v>
      </c>
      <c r="N12" s="152"/>
      <c r="O12" s="161"/>
      <c r="P12" s="55"/>
      <c r="Q12" s="49"/>
      <c r="R12" s="177"/>
      <c r="S12" s="49"/>
    </row>
    <row r="13" spans="1:19" ht="135.75" thickBot="1" x14ac:dyDescent="0.3">
      <c r="A13" s="120"/>
      <c r="B13" s="121"/>
      <c r="C13" s="10" t="s">
        <v>14</v>
      </c>
      <c r="D13" s="22" t="s">
        <v>93</v>
      </c>
      <c r="E13" s="111">
        <v>0.9</v>
      </c>
      <c r="F13" s="22">
        <v>1</v>
      </c>
      <c r="G13" s="34"/>
      <c r="H13" s="71" t="s">
        <v>92</v>
      </c>
      <c r="I13" s="63"/>
      <c r="J13" s="13" t="s">
        <v>21</v>
      </c>
      <c r="K13" s="22" t="s">
        <v>20</v>
      </c>
      <c r="L13" s="153"/>
      <c r="M13" s="152"/>
      <c r="N13" s="153"/>
      <c r="O13" s="162"/>
      <c r="P13" s="56"/>
      <c r="Q13" s="57"/>
      <c r="R13" s="177"/>
      <c r="S13" s="49"/>
    </row>
    <row r="14" spans="1:19" ht="142.5" customHeight="1" thickBot="1" x14ac:dyDescent="0.3">
      <c r="A14" s="125" t="s">
        <v>42</v>
      </c>
      <c r="B14" s="121"/>
      <c r="C14" s="10" t="s">
        <v>26</v>
      </c>
      <c r="D14" s="22" t="s">
        <v>27</v>
      </c>
      <c r="E14" s="111">
        <v>1</v>
      </c>
      <c r="F14" s="22">
        <v>16</v>
      </c>
      <c r="G14" s="22"/>
      <c r="H14" s="22" t="s">
        <v>50</v>
      </c>
      <c r="I14" s="22" t="s">
        <v>32</v>
      </c>
      <c r="J14" s="22" t="s">
        <v>19</v>
      </c>
      <c r="K14" s="24" t="s">
        <v>20</v>
      </c>
      <c r="L14" s="156">
        <v>4497007905</v>
      </c>
      <c r="M14" s="152"/>
      <c r="N14" s="13"/>
      <c r="O14" s="51"/>
      <c r="P14" s="174"/>
      <c r="Q14" s="175"/>
      <c r="R14" s="177"/>
      <c r="S14" s="49"/>
    </row>
    <row r="15" spans="1:19" ht="60.75" thickBot="1" x14ac:dyDescent="0.3">
      <c r="A15" s="120"/>
      <c r="B15" s="121"/>
      <c r="C15" s="67" t="s">
        <v>12</v>
      </c>
      <c r="D15" s="72" t="s">
        <v>13</v>
      </c>
      <c r="E15" s="111">
        <v>1</v>
      </c>
      <c r="F15" s="89">
        <v>2500</v>
      </c>
      <c r="G15" s="89"/>
      <c r="H15" s="73" t="s">
        <v>48</v>
      </c>
      <c r="I15" s="74" t="s">
        <v>33</v>
      </c>
      <c r="J15" s="75" t="s">
        <v>21</v>
      </c>
      <c r="K15" s="72" t="s">
        <v>20</v>
      </c>
      <c r="L15" s="157"/>
      <c r="M15" s="153"/>
      <c r="N15" s="22"/>
      <c r="O15" s="45"/>
      <c r="P15" s="64"/>
      <c r="Q15" s="79"/>
      <c r="R15" s="177"/>
      <c r="S15" s="49"/>
    </row>
    <row r="16" spans="1:19" ht="129" customHeight="1" thickBot="1" x14ac:dyDescent="0.3">
      <c r="A16" s="38" t="s">
        <v>44</v>
      </c>
      <c r="B16" s="122"/>
      <c r="C16" s="39" t="s">
        <v>80</v>
      </c>
      <c r="D16" s="22" t="s">
        <v>81</v>
      </c>
      <c r="E16" s="111">
        <v>1</v>
      </c>
      <c r="F16" s="76"/>
      <c r="G16" s="76"/>
      <c r="H16" s="22" t="s">
        <v>82</v>
      </c>
      <c r="I16" s="22" t="s">
        <v>30</v>
      </c>
      <c r="J16" s="22" t="s">
        <v>21</v>
      </c>
      <c r="K16" s="22" t="s">
        <v>20</v>
      </c>
      <c r="L16" s="77"/>
      <c r="M16" s="102"/>
      <c r="N16" s="78">
        <v>5000000000</v>
      </c>
      <c r="O16" s="51"/>
      <c r="P16" s="172"/>
      <c r="Q16" s="173"/>
      <c r="R16" s="177"/>
      <c r="S16" s="49"/>
    </row>
    <row r="17" spans="1:19" ht="30.75" thickBot="1" x14ac:dyDescent="0.3">
      <c r="A17" s="116" t="s">
        <v>43</v>
      </c>
      <c r="B17" s="114" t="s">
        <v>15</v>
      </c>
      <c r="C17" s="26" t="s">
        <v>59</v>
      </c>
      <c r="D17" s="84">
        <v>1</v>
      </c>
      <c r="E17" s="111">
        <v>1</v>
      </c>
      <c r="F17" s="84"/>
      <c r="G17" s="84">
        <v>1</v>
      </c>
      <c r="H17" s="27" t="s">
        <v>65</v>
      </c>
      <c r="I17" s="27" t="s">
        <v>38</v>
      </c>
      <c r="J17" s="22" t="s">
        <v>21</v>
      </c>
      <c r="K17" s="41" t="s">
        <v>70</v>
      </c>
      <c r="L17" s="148"/>
      <c r="M17" s="103"/>
      <c r="N17" s="145">
        <v>6000000000</v>
      </c>
      <c r="O17" s="160"/>
      <c r="P17" s="170"/>
      <c r="Q17" s="171"/>
      <c r="R17" s="177"/>
      <c r="S17" s="49"/>
    </row>
    <row r="18" spans="1:19" ht="45.75" thickBot="1" x14ac:dyDescent="0.3">
      <c r="A18" s="116"/>
      <c r="B18" s="114"/>
      <c r="C18" s="18" t="s">
        <v>60</v>
      </c>
      <c r="D18" s="85">
        <v>1</v>
      </c>
      <c r="E18" s="111">
        <v>1</v>
      </c>
      <c r="F18" s="84"/>
      <c r="G18" s="84">
        <v>1</v>
      </c>
      <c r="H18" s="27" t="s">
        <v>66</v>
      </c>
      <c r="I18" s="27" t="s">
        <v>38</v>
      </c>
      <c r="J18" s="22" t="s">
        <v>16</v>
      </c>
      <c r="K18" s="41" t="s">
        <v>71</v>
      </c>
      <c r="L18" s="149"/>
      <c r="M18" s="101"/>
      <c r="N18" s="146"/>
      <c r="O18" s="161"/>
      <c r="P18" s="170"/>
      <c r="Q18" s="171"/>
      <c r="R18" s="177"/>
      <c r="S18" s="49"/>
    </row>
    <row r="19" spans="1:19" thickBot="1" x14ac:dyDescent="0.3">
      <c r="A19" s="116"/>
      <c r="B19" s="114"/>
      <c r="C19" s="18" t="s">
        <v>61</v>
      </c>
      <c r="D19" s="85">
        <v>1</v>
      </c>
      <c r="E19" s="111">
        <v>1</v>
      </c>
      <c r="F19" s="90"/>
      <c r="G19" s="90">
        <v>1</v>
      </c>
      <c r="H19" s="81" t="s">
        <v>67</v>
      </c>
      <c r="I19" s="81" t="s">
        <v>38</v>
      </c>
      <c r="J19" s="13" t="s">
        <v>19</v>
      </c>
      <c r="K19" s="83" t="s">
        <v>74</v>
      </c>
      <c r="L19" s="149"/>
      <c r="M19" s="101"/>
      <c r="N19" s="146"/>
      <c r="O19" s="161"/>
      <c r="P19" s="170"/>
      <c r="Q19" s="171"/>
      <c r="R19" s="177"/>
      <c r="S19" s="49"/>
    </row>
    <row r="20" spans="1:19" ht="30.75" thickBot="1" x14ac:dyDescent="0.3">
      <c r="A20" s="116"/>
      <c r="B20" s="114"/>
      <c r="C20" s="18" t="s">
        <v>62</v>
      </c>
      <c r="D20" s="94">
        <v>5</v>
      </c>
      <c r="E20" s="111">
        <v>1</v>
      </c>
      <c r="F20" s="94"/>
      <c r="G20" s="95">
        <v>5</v>
      </c>
      <c r="H20" s="96" t="s">
        <v>68</v>
      </c>
      <c r="I20" s="15" t="s">
        <v>38</v>
      </c>
      <c r="J20" s="34" t="s">
        <v>17</v>
      </c>
      <c r="K20" s="72" t="s">
        <v>72</v>
      </c>
      <c r="L20" s="149"/>
      <c r="M20" s="101"/>
      <c r="N20" s="146"/>
      <c r="O20" s="161"/>
      <c r="P20" s="170"/>
      <c r="Q20" s="171"/>
      <c r="R20" s="177"/>
      <c r="S20" s="49"/>
    </row>
    <row r="21" spans="1:19" ht="45.75" thickBot="1" x14ac:dyDescent="0.3">
      <c r="A21" s="116"/>
      <c r="B21" s="114"/>
      <c r="C21" s="18" t="s">
        <v>63</v>
      </c>
      <c r="D21" s="90">
        <v>1</v>
      </c>
      <c r="E21" s="111">
        <v>1</v>
      </c>
      <c r="F21" s="90"/>
      <c r="G21" s="90">
        <v>1</v>
      </c>
      <c r="H21" s="27" t="s">
        <v>69</v>
      </c>
      <c r="I21" s="81" t="s">
        <v>38</v>
      </c>
      <c r="J21" s="65" t="s">
        <v>17</v>
      </c>
      <c r="K21" s="82" t="s">
        <v>73</v>
      </c>
      <c r="L21" s="149"/>
      <c r="M21" s="101"/>
      <c r="N21" s="146"/>
      <c r="O21" s="161"/>
      <c r="P21" s="170"/>
      <c r="Q21" s="171"/>
      <c r="R21" s="177"/>
      <c r="S21" s="49"/>
    </row>
    <row r="22" spans="1:19" ht="75.75" thickBot="1" x14ac:dyDescent="0.3">
      <c r="A22" s="116"/>
      <c r="B22" s="114"/>
      <c r="C22" s="19" t="s">
        <v>75</v>
      </c>
      <c r="D22" s="17">
        <v>1</v>
      </c>
      <c r="E22" s="111">
        <v>1</v>
      </c>
      <c r="F22" s="17"/>
      <c r="G22" s="17">
        <v>1</v>
      </c>
      <c r="H22" s="17" t="s">
        <v>76</v>
      </c>
      <c r="I22" s="17" t="s">
        <v>31</v>
      </c>
      <c r="J22" s="13" t="s">
        <v>17</v>
      </c>
      <c r="K22" s="42" t="s">
        <v>18</v>
      </c>
      <c r="L22" s="149"/>
      <c r="M22" s="101"/>
      <c r="N22" s="146"/>
      <c r="O22" s="161"/>
      <c r="P22" s="170"/>
      <c r="Q22" s="171"/>
      <c r="R22" s="177"/>
      <c r="S22" s="49"/>
    </row>
    <row r="23" spans="1:19" ht="45.75" thickBot="1" x14ac:dyDescent="0.3">
      <c r="A23" s="116"/>
      <c r="B23" s="114"/>
      <c r="C23" s="19" t="s">
        <v>83</v>
      </c>
      <c r="D23" s="93">
        <v>1</v>
      </c>
      <c r="E23" s="111">
        <v>1</v>
      </c>
      <c r="F23" s="16"/>
      <c r="G23" s="93">
        <v>1</v>
      </c>
      <c r="H23" s="16" t="s">
        <v>84</v>
      </c>
      <c r="I23" s="16" t="s">
        <v>30</v>
      </c>
      <c r="J23" s="22" t="s">
        <v>19</v>
      </c>
      <c r="K23" s="43" t="s">
        <v>18</v>
      </c>
      <c r="L23" s="150"/>
      <c r="M23" s="104"/>
      <c r="N23" s="147"/>
      <c r="O23" s="161"/>
      <c r="P23" s="170"/>
      <c r="Q23" s="171"/>
      <c r="R23" s="177"/>
      <c r="S23" s="49"/>
    </row>
    <row r="24" spans="1:19" ht="30.75" thickBot="1" x14ac:dyDescent="0.3">
      <c r="A24" s="117"/>
      <c r="B24" s="115"/>
      <c r="C24" s="30" t="s">
        <v>64</v>
      </c>
      <c r="D24" s="31">
        <v>1</v>
      </c>
      <c r="E24" s="112">
        <v>1</v>
      </c>
      <c r="F24" s="31">
        <v>1</v>
      </c>
      <c r="G24" s="31"/>
      <c r="H24" s="31" t="s">
        <v>77</v>
      </c>
      <c r="I24" s="31" t="s">
        <v>39</v>
      </c>
      <c r="J24" s="22" t="s">
        <v>19</v>
      </c>
      <c r="K24" s="22" t="s">
        <v>20</v>
      </c>
      <c r="L24" s="23">
        <v>2000000000</v>
      </c>
      <c r="M24" s="99">
        <v>1940160517</v>
      </c>
      <c r="N24" s="23"/>
      <c r="O24" s="162"/>
      <c r="P24" s="170"/>
      <c r="Q24" s="171"/>
      <c r="R24" s="177"/>
      <c r="S24" s="49"/>
    </row>
    <row r="25" spans="1:19" ht="18.75" thickBot="1" x14ac:dyDescent="0.3">
      <c r="A25" s="4"/>
      <c r="B25" s="4"/>
      <c r="C25" s="4"/>
      <c r="D25" s="28"/>
      <c r="E25" s="106"/>
      <c r="F25" s="28"/>
      <c r="G25" s="28"/>
      <c r="H25" s="28"/>
      <c r="I25" s="28"/>
      <c r="J25" s="139" t="s">
        <v>4</v>
      </c>
      <c r="K25" s="139"/>
      <c r="L25" s="29">
        <f>SUM(L7:L24)</f>
        <v>66595114310</v>
      </c>
      <c r="M25" s="29">
        <f>SUM(M7:M24)</f>
        <v>44060534287</v>
      </c>
      <c r="N25" s="29">
        <f>SUM(N7:N23)</f>
        <v>141000000000</v>
      </c>
      <c r="S25" s="46"/>
    </row>
    <row r="26" spans="1:19" ht="18.75" thickBot="1" x14ac:dyDescent="0.3">
      <c r="A26" s="4"/>
      <c r="B26" s="4"/>
      <c r="C26" s="4"/>
      <c r="D26" s="12"/>
      <c r="E26" s="107"/>
      <c r="F26" s="12"/>
      <c r="G26" s="12"/>
      <c r="H26" s="12"/>
      <c r="I26" s="12"/>
      <c r="J26" s="139" t="s">
        <v>37</v>
      </c>
      <c r="K26" s="139"/>
      <c r="L26" s="154">
        <v>47472083624</v>
      </c>
      <c r="M26" s="155"/>
      <c r="N26" s="155"/>
      <c r="O26" s="48"/>
      <c r="S26" s="46"/>
    </row>
    <row r="27" spans="1:19" ht="18.75" thickBot="1" x14ac:dyDescent="0.3">
      <c r="A27" s="11"/>
      <c r="B27" s="4"/>
      <c r="C27" s="4"/>
      <c r="D27" s="4"/>
      <c r="E27" s="108"/>
      <c r="F27" s="4"/>
      <c r="G27" s="4"/>
      <c r="H27" s="4"/>
      <c r="I27" s="4"/>
      <c r="J27" s="140" t="s">
        <v>5</v>
      </c>
      <c r="K27" s="140"/>
      <c r="L27" s="143">
        <f>+L25+N25+L26</f>
        <v>255067197934</v>
      </c>
      <c r="M27" s="144"/>
      <c r="N27" s="144"/>
      <c r="S27" s="46"/>
    </row>
    <row r="28" spans="1:19" x14ac:dyDescent="0.25">
      <c r="A28" s="11"/>
      <c r="B28" s="4"/>
      <c r="C28" s="4"/>
      <c r="D28" s="4"/>
      <c r="E28" s="108"/>
      <c r="F28" s="4"/>
      <c r="G28" s="4"/>
      <c r="H28" s="4"/>
      <c r="I28" s="4"/>
      <c r="S28" s="46"/>
    </row>
    <row r="29" spans="1:19" ht="105" customHeight="1" thickBot="1" x14ac:dyDescent="0.3">
      <c r="L29" s="113" t="s">
        <v>104</v>
      </c>
      <c r="M29" s="113"/>
      <c r="N29" s="113"/>
      <c r="O29" s="113"/>
      <c r="S29" s="46"/>
    </row>
    <row r="30" spans="1:19" x14ac:dyDescent="0.25">
      <c r="O30" s="59"/>
      <c r="S30" s="46"/>
    </row>
    <row r="31" spans="1:19" x14ac:dyDescent="0.25">
      <c r="D31" s="80"/>
      <c r="E31" s="110"/>
      <c r="F31" s="80"/>
      <c r="G31" s="80"/>
      <c r="S31" s="46"/>
    </row>
    <row r="32" spans="1:19" x14ac:dyDescent="0.25">
      <c r="S32" s="46"/>
    </row>
    <row r="33" spans="19:19" x14ac:dyDescent="0.25">
      <c r="S33" s="46"/>
    </row>
    <row r="34" spans="19:19" x14ac:dyDescent="0.25">
      <c r="S34" s="46"/>
    </row>
    <row r="35" spans="19:19" x14ac:dyDescent="0.25">
      <c r="S35" s="46"/>
    </row>
    <row r="36" spans="19:19" x14ac:dyDescent="0.25">
      <c r="S36" s="46"/>
    </row>
    <row r="37" spans="19:19" x14ac:dyDescent="0.25">
      <c r="S37" s="46"/>
    </row>
    <row r="38" spans="19:19" x14ac:dyDescent="0.25">
      <c r="S38" s="46"/>
    </row>
    <row r="39" spans="19:19" x14ac:dyDescent="0.25">
      <c r="S39" s="46"/>
    </row>
    <row r="40" spans="19:19" x14ac:dyDescent="0.25">
      <c r="S40" s="46"/>
    </row>
    <row r="41" spans="19:19" x14ac:dyDescent="0.25">
      <c r="S41" s="46"/>
    </row>
    <row r="42" spans="19:19" x14ac:dyDescent="0.25">
      <c r="S42" s="46"/>
    </row>
    <row r="43" spans="19:19" x14ac:dyDescent="0.25">
      <c r="S43" s="46"/>
    </row>
    <row r="44" spans="19:19" x14ac:dyDescent="0.25">
      <c r="S44" s="46"/>
    </row>
    <row r="45" spans="19:19" x14ac:dyDescent="0.25">
      <c r="S45" s="46"/>
    </row>
    <row r="46" spans="19:19" x14ac:dyDescent="0.25">
      <c r="S46" s="46"/>
    </row>
    <row r="47" spans="19:19" x14ac:dyDescent="0.25">
      <c r="S47" s="46"/>
    </row>
    <row r="48" spans="19:19" x14ac:dyDescent="0.25">
      <c r="S48" s="46"/>
    </row>
    <row r="49" spans="19:19" x14ac:dyDescent="0.25">
      <c r="S49" s="46"/>
    </row>
    <row r="50" spans="19:19" x14ac:dyDescent="0.25">
      <c r="S50" s="46"/>
    </row>
    <row r="51" spans="19:19" x14ac:dyDescent="0.25">
      <c r="S51" s="46"/>
    </row>
    <row r="52" spans="19:19" x14ac:dyDescent="0.25">
      <c r="S52" s="46"/>
    </row>
    <row r="53" spans="19:19" x14ac:dyDescent="0.25">
      <c r="S53" s="46"/>
    </row>
    <row r="54" spans="19:19" x14ac:dyDescent="0.25">
      <c r="S54" s="46"/>
    </row>
    <row r="55" spans="19:19" ht="16.5" thickBot="1" x14ac:dyDescent="0.3">
      <c r="S55" s="47"/>
    </row>
    <row r="56" spans="19:19" ht="16.5" thickTop="1" x14ac:dyDescent="0.25"/>
  </sheetData>
  <mergeCells count="54">
    <mergeCell ref="C7:C8"/>
    <mergeCell ref="P1:S1"/>
    <mergeCell ref="C2:O2"/>
    <mergeCell ref="P2:S2"/>
    <mergeCell ref="C3:O3"/>
    <mergeCell ref="P3:S3"/>
    <mergeCell ref="O17:O24"/>
    <mergeCell ref="R4:S5"/>
    <mergeCell ref="P6:Q6"/>
    <mergeCell ref="O4:Q5"/>
    <mergeCell ref="P17:Q24"/>
    <mergeCell ref="P16:Q16"/>
    <mergeCell ref="P14:Q14"/>
    <mergeCell ref="R7:R24"/>
    <mergeCell ref="P7:P9"/>
    <mergeCell ref="O7:O9"/>
    <mergeCell ref="O11:O13"/>
    <mergeCell ref="L14:L15"/>
    <mergeCell ref="L11:L13"/>
    <mergeCell ref="L7:L8"/>
    <mergeCell ref="N7:N8"/>
    <mergeCell ref="K5:K6"/>
    <mergeCell ref="M7:M8"/>
    <mergeCell ref="M12:M15"/>
    <mergeCell ref="A5:A6"/>
    <mergeCell ref="B5:B6"/>
    <mergeCell ref="C5:C6"/>
    <mergeCell ref="D5:D6"/>
    <mergeCell ref="A1:B3"/>
    <mergeCell ref="C1:O1"/>
    <mergeCell ref="G5:G6"/>
    <mergeCell ref="E5:E6"/>
    <mergeCell ref="F4:G4"/>
    <mergeCell ref="H5:H6"/>
    <mergeCell ref="I5:I6"/>
    <mergeCell ref="F5:F6"/>
    <mergeCell ref="J5:J6"/>
    <mergeCell ref="L5:N5"/>
    <mergeCell ref="L29:O29"/>
    <mergeCell ref="B17:B24"/>
    <mergeCell ref="A17:A24"/>
    <mergeCell ref="A7:A9"/>
    <mergeCell ref="A11:A13"/>
    <mergeCell ref="B11:B16"/>
    <mergeCell ref="B7:B10"/>
    <mergeCell ref="A14:A15"/>
    <mergeCell ref="J25:K25"/>
    <mergeCell ref="J27:K27"/>
    <mergeCell ref="J26:K26"/>
    <mergeCell ref="L27:N27"/>
    <mergeCell ref="N17:N23"/>
    <mergeCell ref="L17:L23"/>
    <mergeCell ref="N11:N13"/>
    <mergeCell ref="L26:N26"/>
  </mergeCells>
  <printOptions horizontalCentered="1" verticalCentered="1"/>
  <pageMargins left="0.15748031496062992" right="0.15748031496062992" top="0.15748031496062992" bottom="0.43307086614173229" header="0.15748031496062992" footer="0.31496062992125984"/>
  <pageSetup scale="35" orientation="landscape" r:id="rId1"/>
  <headerFooter>
    <oddFooter>&amp;LOFICINA DE PLANEACIÓN
V-01&amp;CPAGINA 1 DE 1&amp;RENERO 31 DE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Plan acción Institucional 2019 </vt:lpstr>
      <vt:lpstr>'Plan acción Institucional 2019 '!_ftn1</vt:lpstr>
      <vt:lpstr>'Plan acción Institucional 2019 '!_ftn2</vt:lpstr>
      <vt:lpstr>'Plan acción Institucional 2019 '!_ftnref2</vt:lpstr>
      <vt:lpstr>'Plan acción Institucional 2019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2020-01-31T22:46:14Z</cp:lastPrinted>
  <dcterms:created xsi:type="dcterms:W3CDTF">2018-01-31T15:00:28Z</dcterms:created>
  <dcterms:modified xsi:type="dcterms:W3CDTF">2020-01-31T22:47:28Z</dcterms:modified>
</cp:coreProperties>
</file>