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mc:AlternateContent xmlns:mc="http://schemas.openxmlformats.org/markup-compatibility/2006">
    <mc:Choice Requires="x15">
      <x15ac:absPath xmlns:x15ac="http://schemas.microsoft.com/office/spreadsheetml/2010/11/ac" url="C:\Users\Angela.Aristizabal\Desktop\Planes de Acción Septiembre\"/>
    </mc:Choice>
  </mc:AlternateContent>
  <xr:revisionPtr revIDLastSave="0" documentId="13_ncr:1_{A19E32E7-32BC-4DF9-9665-B2D410C18364}" xr6:coauthVersionLast="41" xr6:coauthVersionMax="41" xr10:uidLastSave="{00000000-0000-0000-0000-000000000000}"/>
  <bookViews>
    <workbookView xWindow="-120" yWindow="-120" windowWidth="20730" windowHeight="11160" xr2:uid="{00000000-000D-0000-FFFF-FFFF00000000}"/>
  </bookViews>
  <sheets>
    <sheet name="PLAN ACCIÓN" sheetId="1" r:id="rId1"/>
    <sheet name="POLITICA MIPG " sheetId="2" r:id="rId2"/>
  </sheets>
  <definedNames>
    <definedName name="Administrativo">#REF!</definedName>
    <definedName name="Anticorrupcion">#REF!</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Q20" i="1" l="1"/>
  <c r="AQ19" i="1"/>
  <c r="AQ18" i="1"/>
  <c r="AQ17" i="1"/>
  <c r="AQ16" i="1"/>
  <c r="AQ15" i="1"/>
  <c r="AQ14" i="1"/>
  <c r="AI37" i="1" l="1"/>
  <c r="AH37" i="1"/>
  <c r="AG37" i="1"/>
  <c r="BD13" i="1"/>
  <c r="AQ13" i="1"/>
  <c r="BD12" i="1"/>
  <c r="AQ12" i="1"/>
  <c r="BD11" i="1"/>
  <c r="AQ11" i="1"/>
  <c r="BD10" i="1"/>
  <c r="AQ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s>
  <commentList>
    <comment ref="N8" authorId="0" shapeId="0" xr:uid="{00000000-0006-0000-0000-000001000000}">
      <text>
        <r>
          <rPr>
            <b/>
            <sz val="9"/>
            <color indexed="81"/>
            <rFont val="Tahoma"/>
            <family val="2"/>
          </rPr>
          <t>Angela Maria Aristizabal Lopez:</t>
        </r>
        <r>
          <rPr>
            <sz val="9"/>
            <color indexed="81"/>
            <rFont val="Tahoma"/>
            <family val="2"/>
          </rPr>
          <t xml:space="preserve">
Consulte en la hoja 2 el orden-numeracion de cada politica</t>
        </r>
      </text>
    </comment>
    <comment ref="F9" authorId="0" shapeId="0" xr:uid="{00000000-0006-0000-0000-000002000000}">
      <text>
        <r>
          <rPr>
            <b/>
            <sz val="9"/>
            <color indexed="81"/>
            <rFont val="Tahoma"/>
            <family val="2"/>
          </rPr>
          <t>Angela Maria Aristizabal Lopez:</t>
        </r>
        <r>
          <rPr>
            <sz val="9"/>
            <color indexed="81"/>
            <rFont val="Tahoma"/>
            <family val="2"/>
          </rPr>
          <t xml:space="preserve">
Incluir las actividades proyectadas en los planes de trabajo MIPG, según  competencia</t>
        </r>
      </text>
    </comment>
  </commentList>
</comments>
</file>

<file path=xl/sharedStrings.xml><?xml version="1.0" encoding="utf-8"?>
<sst xmlns="http://schemas.openxmlformats.org/spreadsheetml/2006/main" count="445" uniqueCount="149">
  <si>
    <t>FORMATO: PLAN DE ACCIÓN</t>
  </si>
  <si>
    <t>AGENCIA DE RENOVACIÓN DEL TERRITORIO</t>
  </si>
  <si>
    <t>NOMBRE DIRECCIÓN/OFICINA</t>
  </si>
  <si>
    <t>VIGENCIA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</si>
  <si>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</si>
  <si>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</si>
  <si>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</si>
  <si>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</si>
  <si>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</si>
  <si>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</si>
  <si>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</si>
  <si>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</si>
  <si>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</si>
  <si>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</si>
  <si>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</si>
  <si>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</si>
  <si>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ENERO</t>
  </si>
  <si>
    <t>FEBRERO</t>
  </si>
  <si>
    <t>MARZO</t>
  </si>
  <si>
    <t>ABRIL</t>
  </si>
  <si>
    <t>MAYO</t>
  </si>
  <si>
    <t>JUNIO</t>
  </si>
  <si>
    <t>JULIO</t>
  </si>
  <si>
    <t>AGOSTO</t>
  </si>
  <si>
    <t>SEPTIEMBRE</t>
  </si>
  <si>
    <t>OCTUBRE</t>
  </si>
  <si>
    <t>NOVIEMBRE</t>
  </si>
  <si>
    <t>DICIEMBRE</t>
  </si>
  <si>
    <t>% Avance</t>
  </si>
  <si>
    <t>OBSERVACIONES</t>
  </si>
  <si>
    <t>2019</t>
  </si>
  <si>
    <t>SEGUIMIENTO  ACTIVIDADES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</si>
  <si>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</si>
  <si>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</si>
  <si>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</si>
  <si>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</si>
  <si>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</si>
  <si>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</si>
  <si>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</si>
  <si>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</si>
  <si>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</si>
  <si>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</si>
  <si>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</si>
  <si>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</si>
  <si>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</si>
  <si>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</si>
  <si>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</si>
  <si>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</si>
  <si>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</si>
  <si>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</si>
  <si>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</si>
  <si>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</si>
  <si>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</si>
  <si>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</si>
  <si>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</si>
  <si>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</si>
  <si>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</si>
  <si>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</si>
  <si>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</si>
  <si>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</si>
  <si>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</si>
  <si>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</si>
  <si>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Actualizacion Software</t>
  </si>
  <si>
    <t>Actualizacion Hardware</t>
  </si>
  <si>
    <t>Servicios de apoyo a la gestion</t>
  </si>
  <si>
    <t>conectividad y fortalecimiento a la infraestructura</t>
  </si>
  <si>
    <t>Actualizaciones de hardware y software sobre la infraestructura de la ART que posibiliten el desarrollo y funcionamiento de los sistemas de informacion de la ART</t>
  </si>
  <si>
    <t>Seguimiento a la Gestión Documental de la ART</t>
  </si>
  <si>
    <t>Elaboración del Diagnóstico Integral de Archivos</t>
  </si>
  <si>
    <t>Elaboración del Plan Institucional de Archivos</t>
  </si>
  <si>
    <t>Realizar las gestiones pertinentes ante el AGN para la convalidación de las TRD y las TVD</t>
  </si>
  <si>
    <t>Plan Institucional de Gestión Ambiental - PIGA</t>
  </si>
  <si>
    <t>Sensibilizaciones a los cinco programas del PIGA</t>
  </si>
  <si>
    <t>Fomentar y medir el uso de la bicicleta como movilidad sostenible</t>
  </si>
  <si>
    <t>Diseño de nuevos procedimientos para mejorar los tramites administrativos</t>
  </si>
  <si>
    <t>Diseñar y formalizar procedimiento para almacen</t>
  </si>
  <si>
    <t>Diseñar y formalizar procedimiento para envios de sobres y paquetes</t>
  </si>
  <si>
    <t>Estrategia para la Caracterización de ciudadanos, usuarios y grupos de interés de la ART</t>
  </si>
  <si>
    <t>1 documento</t>
  </si>
  <si>
    <t>Definir la estrategia de caracterización de usuarios de la Entidad</t>
  </si>
  <si>
    <t>Caracterizar usuarios</t>
  </si>
  <si>
    <t>Definir lineamientos para la medicion de percepción /trámites y procedimientos</t>
  </si>
  <si>
    <t xml:space="preserve"> Implementar y analizar resultados de la percepcion</t>
  </si>
  <si>
    <t>Protocolo Personas en condición de Discapacidad (Asambleas y Presasambleas)</t>
  </si>
  <si>
    <t>Definir lineamientos generales en la ART para la atención accesible en ejercicios de participacion de toda labor misional, atencion en sedes regionales y sede principal</t>
  </si>
  <si>
    <t>Estrategia de buenas prácticas de la contratación</t>
  </si>
  <si>
    <t xml:space="preserve">Realizar socialización de la normativa vigente, con los diferentes Grupos de Trabajo de la Secretaría General. </t>
  </si>
  <si>
    <t>Evidenciar de manera organizada los estudios de percepción</t>
  </si>
  <si>
    <t>Ajuste a la estructura institucional para la implementación del PNIS</t>
  </si>
  <si>
    <t>Elaboraciòn de estudio técnico</t>
  </si>
  <si>
    <t>Trámite ante las entidades competentes</t>
  </si>
  <si>
    <t>Difusión interna para ajuste al cambio organizacional</t>
  </si>
  <si>
    <t>Proceso de concurso con la CNSC</t>
  </si>
  <si>
    <t>Estrategia para la prevensión del riesgo psicosocial - fase I</t>
  </si>
  <si>
    <t>Medición del riesgo psicosocial actual en la entidad</t>
  </si>
  <si>
    <t>Socialización de resultados de la medición</t>
  </si>
  <si>
    <t>Definición de plan de mejoramiento de la condiciones de riesgo</t>
  </si>
  <si>
    <t xml:space="preserve">Implementación trámite sistematizado de ordenes de pago a contratistas </t>
  </si>
  <si>
    <t>Fortalecimiento informático para la mejora de la gestion institucional</t>
  </si>
  <si>
    <t>Gestión financiera ajustada al nuevo catálogo de clasificación presupuestal</t>
  </si>
  <si>
    <t>Acompañamiento a las áreas para un adecuado reporte de la información de ejecución</t>
  </si>
  <si>
    <t>Registro de obligaciones acorde con el catálogo</t>
  </si>
  <si>
    <t>Acompañamiento a contratistas y supervisores para un adecuado registro de la información</t>
  </si>
  <si>
    <t>Gestión de la obligación y el pago con la información registrada</t>
  </si>
  <si>
    <t>GIT Soporte Informático</t>
  </si>
  <si>
    <t>GIT Servicios Administrativos</t>
  </si>
  <si>
    <t>GIT Servicio al ciudadano</t>
  </si>
  <si>
    <t>GIT Contratación</t>
  </si>
  <si>
    <t>GIT Talento Humano</t>
  </si>
  <si>
    <t>GIT Financiera</t>
  </si>
  <si>
    <t>funcionamiento</t>
  </si>
  <si>
    <t>orden de compra</t>
  </si>
  <si>
    <t>informes</t>
  </si>
  <si>
    <t>Documento</t>
  </si>
  <si>
    <t>actas-correos</t>
  </si>
  <si>
    <t>correos</t>
  </si>
  <si>
    <t>procedimiento</t>
  </si>
  <si>
    <t>actas</t>
  </si>
  <si>
    <t>siif</t>
  </si>
  <si>
    <t>siif-sinersys</t>
  </si>
  <si>
    <t>generación de contenidos de las pruebas</t>
  </si>
  <si>
    <t>funcionamiento + inv</t>
  </si>
  <si>
    <t>X</t>
  </si>
  <si>
    <t>SECRETARIA GENERAL</t>
  </si>
  <si>
    <t>Garantizar una gestión efectiva que responda a las necesidades de los clientes con altos estándares de calidad</t>
  </si>
  <si>
    <t>x</t>
  </si>
  <si>
    <t xml:space="preserve">  </t>
  </si>
  <si>
    <t>N/A</t>
  </si>
  <si>
    <t xml:space="preserve">El estudio de PENIS se encuntra en revison de las distintas entidades </t>
  </si>
  <si>
    <t xml:space="preserve">Se adelanto los tramites antes las entidades correspondientes a la espera de los actos administrativos correspondientes </t>
  </si>
  <si>
    <t xml:space="preserve">espera de los resultados </t>
  </si>
  <si>
    <t>en espera de los resultados</t>
  </si>
  <si>
    <t xml:space="preserve">Se han realizado 2 reuniones con la CNSC para este efecto , se realizo el ajuste en la OPEC  de los prepensionado y los encargos de acuerdo a la ley 1960/2019 reportados al 30 de septiembre y los contenidos se tienen que ajustar a este proceso </t>
  </si>
  <si>
    <t xml:space="preserve">Se aplicaron batarias de riesgos al nivel central y teritorial  con informe final para ser presentaod a finales del mes de octubre  con informe final se paga el 90 % </t>
  </si>
  <si>
    <t>Esta actividad tiene 5 tareas, las cuales se van ejecutando durante el año hasta completar el 50%</t>
  </si>
  <si>
    <t>Esta actividad tiene 4 tareas, las cuales se van ejecutando durante el año hasta completar el 50%</t>
  </si>
  <si>
    <t>Esta actividad tiene 9 tareas, las cuales se van ejecutando durante el año hasta completar el 50%</t>
  </si>
  <si>
    <t>Se llevaron a cabo mesas de trabajo previas y posteriores a la radicación de las diferentes solicitudes de trámites por parte de los  Grupos Internos de Trabajo de la Secretaría General, en las cuales se realizó entre otros aspectos, la socialización de  normativa vigente.
Así mismo, se realizó con cada Grupo y de forma separada, la socialización de formatos nuevos.</t>
  </si>
  <si>
    <t>Primer trimestre: Por temas de agenda y de consolidación de nuevos portafolios de servicio no se ha realizado la primera reunión para definir la estrategia
Abril: Se realizan reuniones con los delegados de direcciones misionales y el Lider de Gobierno Digital, en donde se están definiendo y priorizando variables para proceder finalmente a publicar la información en formato abierto, como lo exige la guía de caracterización de ciudadano, usuarios e interesados.
Mayo: Se estructura documento "Guía para caracterización de Ciudadanos, usuarios y grupos de interés de la ART". El documento está para versión final.
Junio: Documento Publicado en SIGART</t>
  </si>
  <si>
    <t>Dentro del periodo comprendido entre el 01 de julio hasta el 30 de septiembre se priorizaron variables con las áreas misionales. Junto con la oficina de planeación se está organizando la información para generar el respectivo informe y posteriormente publicar la matriz debidamente anonimizada en formato abierto.</t>
  </si>
  <si>
    <t>Abril: Se está validando con los delegados de las direcciones misionales y Lider de Gobierno Digital la entrega de números telefónicos, para que el contact center realice una evaluación del servicio prestado en territorio.
Mayo: Se estructura documento "Guía para encuestas de satisfacción o percepción ciudadana". El documento está para versión final.
Junio: Documento Publicado en SIGART</t>
  </si>
  <si>
    <t>Dentro del periodo comprendido entre el 01 de julio hasta el 30 de septiembre se acordó con la dirección de ejecución y evaluación, el realizar una encuesta de percepción sobre el trámite obras por impuestos. La base ya fue compartida al Contact Center para realizar la encuesta y estamos a la espera de los resultados.</t>
  </si>
  <si>
    <t>No obstante el Proceso de Atención al Ciudadano está construyendo una versión actualizada de los Protocolos de atención por todos los canales, teniendo un capítulo especial para personas en condición de discapacidad.
Abril: El documento protocolos, se encuentra publicado en el SIGART</t>
  </si>
  <si>
    <t>El Diagnóstico Integral de Archivos fue aprobado en el CIGD el 30 de septiembre de 2019</t>
  </si>
  <si>
    <t xml:space="preserve">El PINAR a partir de los resultados del diagnóstico Integral se avanzó en la formulación del PINAR </t>
  </si>
  <si>
    <t xml:space="preserve">Las TVD : en julio se recibió el concepto técnico del AGN  para efectuar ajustes, en agosto 13 se efectúo mesa técnica con el AGN y  el 6 de septiembre  se radicaron al AGN las TVD para reanudar proceso de convalidación. 
</t>
  </si>
  <si>
    <t>Sensibilización sobre PIGA en nivel central</t>
  </si>
  <si>
    <t>Sensibilización sobre el uso de la bicicleta y de 20 parqueaderos asignados por la administracion 20 estan en uso</t>
  </si>
  <si>
    <t>Actividad al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</si>
</sst>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dd/mm/yyyy;@"/>
    <numFmt numFmtId="166" formatCode="0.0%"/>
    <numFmt numFmtId="167" formatCode="0.0"/>
  </numFmts>
  <fonts count="21" x14ac:knownFonts="1">
    <font>
      <sz val="11"/>
      <color theme="1"/>
      <name val="Calibri"/>
      <family val="2"/>
      <scheme val="minor"/>
    </font>
    <font>
      <sz val="16"/>
      <name val="Arial"/>
      <family val="2"/>
    </font>
    <font>
      <b/>
      <sz val="16"/>
      <name val="Arial"/>
      <family val="2"/>
    </font>
    <font>
      <sz val="10"/>
      <name val="Arial"/>
      <family val="2"/>
    </font>
    <font>
      <b/>
      <sz val="10"/>
      <name val="Arial"/>
      <family val="2"/>
    </font>
    <font>
      <b/>
      <sz val="14"/>
      <name val="Arial"/>
      <family val="2"/>
    </font>
    <font>
      <sz val="11"/>
      <name val="Arial"/>
      <family val="2"/>
    </font>
    <font>
      <sz val="14"/>
      <name val="Arial"/>
      <family val="2"/>
    </font>
    <font>
      <b/>
      <sz val="11"/>
      <color theme="1"/>
      <name val="Calibri"/>
      <family val="2"/>
      <scheme val="minor"/>
    </font>
    <font>
      <b/>
      <sz val="11"/>
      <name val="Calibri"/>
      <family val="2"/>
      <scheme val="minor"/>
    </font>
    <font>
      <sz val="10"/>
      <color theme="1"/>
      <name val="Calibri"/>
      <family val="2"/>
      <scheme val="minor"/>
    </font>
    <font>
      <sz val="9"/>
      <color indexed="81"/>
      <name val="Tahoma"/>
      <family val="2"/>
    </font>
    <font>
      <b/>
      <sz val="9"/>
      <color indexed="81"/>
      <name val="Tahoma"/>
      <family val="2"/>
    </font>
    <font>
      <sz val="12"/>
      <color theme="1"/>
      <name val="Calibri"/>
      <family val="2"/>
      <scheme val="minor"/>
    </font>
    <font>
      <b/>
      <sz val="16"/>
      <color theme="1"/>
      <name val="Calibri"/>
      <family val="2"/>
      <scheme val="minor"/>
    </font>
    <font>
      <sz val="22"/>
      <color theme="1"/>
      <name val="Calibri"/>
      <family val="2"/>
      <scheme val="minor"/>
    </font>
    <font>
      <sz val="10"/>
      <color theme="1"/>
      <name val="Verdana"/>
      <family val="2"/>
    </font>
    <font>
      <sz val="11"/>
      <color theme="1"/>
      <name val="Arial"/>
      <family val="2"/>
    </font>
    <font>
      <sz val="11"/>
      <color theme="1"/>
      <name val="Calibri"/>
      <family val="2"/>
      <scheme val="minor"/>
    </font>
    <font>
      <b/>
      <sz val="10"/>
      <color theme="0"/>
      <name val="Arial"/>
      <family val="2"/>
    </font>
    <font>
      <b/>
      <sz val="10"/>
      <color theme="1"/>
      <name val="Arial"/>
      <family val="2"/>
    </font>
  </fonts>
  <fills count="17">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7"/>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medium">
        <color auto="1"/>
      </top>
      <bottom style="thin">
        <color auto="1"/>
      </bottom>
      <diagonal/>
    </border>
    <border>
      <left/>
      <right style="thin">
        <color auto="1"/>
      </right>
      <top style="thin">
        <color auto="1"/>
      </top>
      <bottom/>
      <diagonal/>
    </border>
  </borders>
  <cellStyleXfs count="3">
    <xf numFmtId="0" fontId="0" fillId="0" borderId="0"/>
    <xf numFmtId="49" fontId="16" fillId="0" borderId="0" applyFill="0" applyBorder="0" applyProtection="0">
      <alignment horizontal="left" vertical="center"/>
    </xf>
    <xf numFmtId="164" fontId="18" fillId="0" borderId="0" applyFont="0" applyFill="0" applyBorder="0" applyAlignment="0" applyProtection="0"/>
  </cellStyleXfs>
  <cellXfs count="154">
    <xf numFmtId="0" fontId="0" fillId="0" borderId="0" xfId="0"/>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14" fontId="3" fillId="8" borderId="8"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15"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19" xfId="0" applyFont="1" applyFill="1" applyBorder="1" applyAlignment="1" applyProtection="1">
      <alignment vertical="center" wrapText="1"/>
    </xf>
    <xf numFmtId="0" fontId="3" fillId="0" borderId="2" xfId="0" applyFont="1" applyFill="1" applyBorder="1" applyAlignment="1" applyProtection="1">
      <alignment vertical="center" wrapText="1"/>
      <protection locked="0"/>
    </xf>
    <xf numFmtId="0" fontId="3" fillId="0" borderId="2" xfId="0" applyFont="1" applyFill="1" applyBorder="1" applyAlignment="1" applyProtection="1">
      <alignment horizontal="center" vertical="center" wrapText="1"/>
      <protection locked="0"/>
    </xf>
    <xf numFmtId="14" fontId="3" fillId="8" borderId="1" xfId="0" applyNumberFormat="1" applyFont="1" applyFill="1" applyBorder="1" applyAlignment="1" applyProtection="1">
      <alignment horizontal="center" vertical="center" wrapText="1"/>
    </xf>
    <xf numFmtId="9" fontId="3" fillId="0" borderId="2" xfId="0" applyNumberFormat="1" applyFont="1" applyFill="1" applyBorder="1" applyAlignment="1" applyProtection="1">
      <alignment vertical="center" wrapText="1"/>
      <protection locked="0"/>
    </xf>
    <xf numFmtId="0" fontId="3" fillId="0" borderId="0" xfId="0" applyFont="1" applyFill="1" applyAlignment="1" applyProtection="1">
      <alignment vertical="center" wrapText="1"/>
    </xf>
    <xf numFmtId="0" fontId="6" fillId="0" borderId="8"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4" fillId="10" borderId="2" xfId="0" applyFont="1" applyFill="1" applyBorder="1" applyAlignment="1" applyProtection="1">
      <alignment horizontal="center" vertical="center" wrapText="1"/>
    </xf>
    <xf numFmtId="0" fontId="4" fillId="10" borderId="10" xfId="0" applyFont="1" applyFill="1" applyBorder="1" applyAlignment="1" applyProtection="1">
      <alignment horizontal="center" vertical="center" wrapText="1"/>
    </xf>
    <xf numFmtId="0" fontId="4" fillId="10" borderId="13" xfId="0" applyFont="1" applyFill="1" applyBorder="1" applyAlignment="1" applyProtection="1">
      <alignment horizontal="center" vertical="center" wrapText="1"/>
    </xf>
    <xf numFmtId="0" fontId="4" fillId="12" borderId="10" xfId="0" applyFont="1" applyFill="1" applyBorder="1" applyAlignment="1" applyProtection="1">
      <alignment horizontal="center" vertical="center" wrapText="1"/>
    </xf>
    <xf numFmtId="0" fontId="4" fillId="12" borderId="11" xfId="0" applyFont="1" applyFill="1" applyBorder="1" applyAlignment="1" applyProtection="1">
      <alignment horizontal="center" vertical="center" wrapText="1"/>
    </xf>
    <xf numFmtId="0" fontId="3" fillId="9" borderId="22" xfId="0" applyFont="1" applyFill="1" applyBorder="1" applyAlignment="1" applyProtection="1">
      <alignment horizontal="center" vertical="center" wrapText="1"/>
    </xf>
    <xf numFmtId="0" fontId="3" fillId="9" borderId="20" xfId="0" applyFont="1" applyFill="1" applyBorder="1" applyAlignment="1" applyProtection="1">
      <alignment horizontal="center" vertical="center" wrapText="1"/>
    </xf>
    <xf numFmtId="0" fontId="4" fillId="12" borderId="12" xfId="0" applyFont="1" applyFill="1" applyBorder="1" applyAlignment="1" applyProtection="1">
      <alignment horizontal="center" vertical="center" wrapText="1"/>
    </xf>
    <xf numFmtId="9" fontId="3" fillId="0" borderId="2" xfId="0" applyNumberFormat="1"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8" fillId="14" borderId="1" xfId="0" applyFont="1" applyFill="1" applyBorder="1" applyAlignment="1">
      <alignment horizontal="center" vertical="center" wrapText="1"/>
    </xf>
    <xf numFmtId="0" fontId="10" fillId="15" borderId="1" xfId="0" applyFont="1" applyFill="1" applyBorder="1" applyAlignment="1">
      <alignment horizontal="left" vertical="center" wrapText="1"/>
    </xf>
    <xf numFmtId="0" fontId="8" fillId="16" borderId="1"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3" fillId="16" borderId="1" xfId="0" applyFont="1" applyFill="1" applyBorder="1" applyAlignment="1">
      <alignment horizontal="left" vertical="center" wrapText="1"/>
    </xf>
    <xf numFmtId="0" fontId="13" fillId="16" borderId="1" xfId="0" applyFont="1" applyFill="1" applyBorder="1" applyAlignment="1">
      <alignment horizontal="left" vertical="center"/>
    </xf>
    <xf numFmtId="0" fontId="14" fillId="16" borderId="1" xfId="0" applyFont="1" applyFill="1" applyBorder="1" applyAlignment="1">
      <alignment horizontal="center" vertical="center" wrapText="1"/>
    </xf>
    <xf numFmtId="0" fontId="14" fillId="16" borderId="1" xfId="0" applyFont="1" applyFill="1" applyBorder="1" applyAlignment="1">
      <alignment horizontal="center" vertical="center"/>
    </xf>
    <xf numFmtId="49" fontId="16" fillId="0" borderId="1" xfId="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xf>
    <xf numFmtId="0" fontId="3" fillId="0" borderId="1" xfId="0" applyFont="1" applyFill="1" applyBorder="1" applyAlignment="1" applyProtection="1">
      <alignment horizontal="justify" vertical="justify" wrapText="1"/>
    </xf>
    <xf numFmtId="165" fontId="3" fillId="0" borderId="1" xfId="0" applyNumberFormat="1" applyFont="1" applyFill="1" applyBorder="1" applyAlignment="1" applyProtection="1">
      <alignment horizontal="center" vertical="center" wrapText="1"/>
    </xf>
    <xf numFmtId="164" fontId="7" fillId="0" borderId="8" xfId="2" applyFont="1" applyFill="1" applyBorder="1" applyAlignment="1" applyProtection="1">
      <alignment horizontal="left" vertical="center" wrapText="1"/>
    </xf>
    <xf numFmtId="164" fontId="7" fillId="0" borderId="1" xfId="2" applyFont="1" applyFill="1" applyBorder="1" applyAlignment="1" applyProtection="1">
      <alignment horizontal="left" vertical="center" wrapText="1"/>
    </xf>
    <xf numFmtId="0" fontId="17" fillId="0" borderId="8" xfId="0" applyFont="1" applyBorder="1" applyAlignment="1">
      <alignment horizontal="center" vertical="center" wrapText="1"/>
    </xf>
    <xf numFmtId="0" fontId="3" fillId="0" borderId="2"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9" fontId="3" fillId="0" borderId="8" xfId="0" applyNumberFormat="1" applyFont="1" applyFill="1" applyBorder="1" applyAlignment="1" applyProtection="1">
      <alignment horizontal="center" vertical="center" wrapText="1"/>
    </xf>
    <xf numFmtId="164" fontId="3" fillId="0" borderId="1" xfId="2" applyFont="1" applyFill="1" applyBorder="1" applyAlignment="1" applyProtection="1">
      <alignment horizontal="center" vertical="center" wrapText="1"/>
    </xf>
    <xf numFmtId="164" fontId="3" fillId="0" borderId="1" xfId="2" applyFont="1" applyFill="1" applyBorder="1" applyAlignment="1" applyProtection="1">
      <alignment vertical="center" wrapText="1"/>
    </xf>
    <xf numFmtId="164" fontId="3" fillId="0" borderId="8" xfId="2" applyFont="1" applyFill="1" applyBorder="1" applyAlignment="1" applyProtection="1">
      <alignment horizontal="left" vertical="center" wrapText="1"/>
    </xf>
    <xf numFmtId="0" fontId="17" fillId="0" borderId="0" xfId="0" applyFont="1" applyBorder="1" applyAlignment="1">
      <alignment vertical="center" wrapText="1"/>
    </xf>
    <xf numFmtId="9" fontId="6" fillId="0" borderId="20"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xf>
    <xf numFmtId="0" fontId="19" fillId="7" borderId="7"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9" fontId="3" fillId="0" borderId="1" xfId="0" applyNumberFormat="1" applyFont="1" applyBorder="1" applyAlignment="1" applyProtection="1">
      <alignment vertical="center" wrapText="1"/>
      <protection locked="0"/>
    </xf>
    <xf numFmtId="167" fontId="3" fillId="0" borderId="1" xfId="0" applyNumberFormat="1" applyFont="1" applyBorder="1" applyAlignment="1" applyProtection="1">
      <alignment vertical="center" wrapText="1"/>
    </xf>
    <xf numFmtId="0" fontId="3" fillId="0" borderId="1" xfId="0" applyFont="1" applyBorder="1" applyAlignment="1" applyProtection="1">
      <alignment vertical="center" wrapText="1"/>
      <protection locked="0"/>
    </xf>
    <xf numFmtId="167" fontId="3" fillId="0" borderId="1" xfId="0" applyNumberFormat="1" applyFont="1" applyBorder="1" applyAlignment="1" applyProtection="1">
      <alignment vertical="center" wrapText="1"/>
      <protection locked="0"/>
    </xf>
    <xf numFmtId="166" fontId="3" fillId="0" borderId="1" xfId="0" applyNumberFormat="1"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vertical="center"/>
      <protection locked="0"/>
    </xf>
    <xf numFmtId="0" fontId="3" fillId="0" borderId="1" xfId="0" applyFont="1" applyFill="1" applyBorder="1" applyAlignment="1" applyProtection="1">
      <alignment horizontal="left" vertical="center" wrapText="1"/>
      <protection locked="0"/>
    </xf>
    <xf numFmtId="9" fontId="3" fillId="0" borderId="19" xfId="0" applyNumberFormat="1" applyFont="1" applyFill="1" applyBorder="1" applyAlignment="1" applyProtection="1">
      <alignment vertical="center" wrapText="1"/>
    </xf>
    <xf numFmtId="9" fontId="3" fillId="0" borderId="1" xfId="0" applyNumberFormat="1" applyFont="1" applyFill="1" applyBorder="1" applyAlignment="1" applyProtection="1">
      <alignment vertical="center" wrapText="1"/>
    </xf>
    <xf numFmtId="0" fontId="4" fillId="3" borderId="26"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19" fillId="4" borderId="9"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5" borderId="9" xfId="0" applyFont="1" applyFill="1" applyBorder="1" applyAlignment="1" applyProtection="1">
      <alignment horizontal="center" vertical="center" wrapText="1"/>
    </xf>
    <xf numFmtId="0" fontId="20" fillId="6" borderId="22" xfId="0" applyFont="1" applyFill="1" applyBorder="1" applyAlignment="1" applyProtection="1">
      <alignment horizontal="center" vertical="center" wrapText="1"/>
    </xf>
    <xf numFmtId="9" fontId="3" fillId="0" borderId="1" xfId="0" applyNumberFormat="1"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3" fontId="3" fillId="0"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left" vertical="center" wrapText="1"/>
    </xf>
    <xf numFmtId="165" fontId="3" fillId="9" borderId="1" xfId="0" applyNumberFormat="1" applyFont="1" applyFill="1" applyBorder="1" applyAlignment="1" applyProtection="1">
      <alignment horizontal="center" vertical="center" wrapText="1"/>
    </xf>
    <xf numFmtId="164" fontId="7" fillId="9" borderId="8" xfId="2" applyFont="1" applyFill="1" applyBorder="1" applyAlignment="1" applyProtection="1">
      <alignment horizontal="left" vertical="center" wrapText="1"/>
    </xf>
    <xf numFmtId="0" fontId="6" fillId="9" borderId="8" xfId="0" applyFont="1" applyFill="1" applyBorder="1" applyAlignment="1" applyProtection="1">
      <alignment horizontal="center" vertical="center" wrapText="1"/>
    </xf>
    <xf numFmtId="0" fontId="3" fillId="9" borderId="2" xfId="0" applyFont="1" applyFill="1" applyBorder="1" applyAlignment="1" applyProtection="1">
      <alignment horizontal="center" vertical="center" wrapText="1"/>
    </xf>
    <xf numFmtId="0" fontId="3" fillId="9" borderId="1" xfId="0" applyFont="1" applyFill="1" applyBorder="1" applyAlignment="1" applyProtection="1">
      <alignment vertical="center" wrapText="1"/>
    </xf>
    <xf numFmtId="9" fontId="3" fillId="9" borderId="1" xfId="0" applyNumberFormat="1" applyFont="1" applyFill="1" applyBorder="1" applyAlignment="1" applyProtection="1">
      <alignment vertical="center" wrapText="1"/>
    </xf>
    <xf numFmtId="0" fontId="3" fillId="9" borderId="1" xfId="0" applyFont="1" applyFill="1" applyBorder="1" applyAlignment="1" applyProtection="1">
      <alignment vertical="center" wrapText="1"/>
      <protection locked="0"/>
    </xf>
    <xf numFmtId="9" fontId="3" fillId="9" borderId="1" xfId="0" applyNumberFormat="1" applyFont="1" applyFill="1" applyBorder="1" applyAlignment="1" applyProtection="1">
      <alignment vertical="center" wrapText="1"/>
      <protection locked="0"/>
    </xf>
    <xf numFmtId="0" fontId="3" fillId="9" borderId="0" xfId="0" applyFont="1" applyFill="1" applyAlignment="1" applyProtection="1">
      <alignment vertical="center"/>
      <protection locked="0"/>
    </xf>
    <xf numFmtId="0" fontId="3" fillId="9" borderId="1" xfId="0" applyFont="1" applyFill="1" applyBorder="1" applyAlignment="1" applyProtection="1">
      <alignment horizontal="left" vertical="center" wrapText="1"/>
      <protection locked="0"/>
    </xf>
    <xf numFmtId="0" fontId="3" fillId="9" borderId="19" xfId="0" applyFont="1" applyFill="1" applyBorder="1" applyAlignment="1" applyProtection="1">
      <alignment horizontal="center" vertical="center" wrapText="1"/>
    </xf>
    <xf numFmtId="9" fontId="3" fillId="9" borderId="1" xfId="0" applyNumberFormat="1"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164" fontId="3" fillId="9" borderId="8" xfId="2" applyFont="1" applyFill="1" applyBorder="1" applyAlignment="1" applyProtection="1">
      <alignment horizontal="left" vertical="center" wrapText="1"/>
    </xf>
    <xf numFmtId="9" fontId="3" fillId="0" borderId="19" xfId="0" applyNumberFormat="1"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9" borderId="19"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9" fontId="3" fillId="0" borderId="8" xfId="0" applyNumberFormat="1"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12" borderId="12" xfId="0" applyFont="1" applyFill="1" applyBorder="1" applyAlignment="1" applyProtection="1">
      <alignment horizontal="center" vertical="center" wrapText="1"/>
    </xf>
    <xf numFmtId="0" fontId="4" fillId="12" borderId="25"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4" xfId="0" applyFont="1" applyBorder="1" applyAlignment="1">
      <alignment horizontal="center" vertical="center" wrapText="1"/>
    </xf>
    <xf numFmtId="49" fontId="5" fillId="0" borderId="1" xfId="0" applyNumberFormat="1"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11" borderId="2"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7" fillId="0" borderId="1" xfId="0" applyFont="1" applyBorder="1" applyAlignment="1">
      <alignment horizontal="center" vertical="center" wrapText="1"/>
    </xf>
    <xf numFmtId="0" fontId="17" fillId="9" borderId="8"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7" fillId="9" borderId="14" xfId="0" applyFont="1" applyFill="1" applyBorder="1" applyAlignment="1">
      <alignment horizontal="center" vertical="center" wrapText="1"/>
    </xf>
    <xf numFmtId="9" fontId="3" fillId="9" borderId="1" xfId="0" applyNumberFormat="1" applyFont="1" applyFill="1" applyBorder="1" applyAlignment="1" applyProtection="1">
      <alignment horizontal="center" vertical="center" wrapText="1"/>
    </xf>
    <xf numFmtId="9" fontId="6" fillId="0" borderId="22" xfId="0" applyNumberFormat="1"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9" fontId="6" fillId="0" borderId="24" xfId="0" applyNumberFormat="1" applyFont="1" applyFill="1" applyBorder="1" applyAlignment="1" applyProtection="1">
      <alignment horizontal="center" vertical="center" wrapText="1"/>
    </xf>
    <xf numFmtId="9" fontId="6" fillId="0" borderId="16" xfId="0" applyNumberFormat="1" applyFont="1" applyFill="1" applyBorder="1" applyAlignment="1" applyProtection="1">
      <alignment horizontal="center" vertical="center" wrapText="1"/>
    </xf>
    <xf numFmtId="0" fontId="10" fillId="15" borderId="8" xfId="0" applyFont="1" applyFill="1" applyBorder="1" applyAlignment="1">
      <alignment horizontal="left" vertical="center" wrapText="1"/>
    </xf>
    <xf numFmtId="0" fontId="10" fillId="15" borderId="14" xfId="0" applyFont="1" applyFill="1" applyBorder="1" applyAlignment="1">
      <alignment horizontal="left" vertical="center" wrapText="1"/>
    </xf>
    <xf numFmtId="0" fontId="15" fillId="0" borderId="0" xfId="0" applyFont="1" applyAlignment="1">
      <alignment horizontal="center"/>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10" fillId="15" borderId="17" xfId="0" applyFont="1" applyFill="1" applyBorder="1" applyAlignment="1">
      <alignment horizontal="left" vertical="center" wrapText="1"/>
    </xf>
    <xf numFmtId="9" fontId="3" fillId="0" borderId="0" xfId="0" applyNumberFormat="1" applyFont="1" applyAlignment="1" applyProtection="1">
      <alignment vertical="center" wrapText="1"/>
    </xf>
    <xf numFmtId="166" fontId="3" fillId="0" borderId="0" xfId="0" applyNumberFormat="1" applyFont="1" applyAlignment="1" applyProtection="1">
      <alignment vertical="center" wrapText="1"/>
    </xf>
  </cellXfs>
  <cellStyles count="3">
    <cellStyle name="BodyStyle" xfId="1" xr:uid="{00000000-0005-0000-0000-000000000000}"/>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1245577</xdr:colOff>
      <xdr:row>2</xdr:row>
      <xdr:rowOff>63116</xdr:rowOff>
    </xdr:to>
    <xdr:pic>
      <xdr:nvPicPr>
        <xdr:cNvPr id="3" name="Imagen 1" descr="logo_firma_digital">
          <a:extLst>
            <a:ext uri="{FF2B5EF4-FFF2-40B4-BE49-F238E27FC236}">
              <a16:creationId xmlns:a16="http://schemas.microsoft.com/office/drawing/2014/main" id="{37F77279-A84C-44E3-A85F-BA51A13DF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20577" cy="722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60"/>
  <sheetViews>
    <sheetView showGridLines="0" tabSelected="1" topLeftCell="AL4" zoomScale="60" zoomScaleNormal="60" zoomScalePageLayoutView="125" workbookViewId="0">
      <pane ySplit="6" topLeftCell="A10" activePane="bottomLeft" state="frozen"/>
      <selection activeCell="A4" sqref="A4"/>
      <selection pane="bottomLeft" activeCell="BJ11" sqref="BJ11"/>
    </sheetView>
  </sheetViews>
  <sheetFormatPr baseColWidth="10" defaultColWidth="11.42578125" defaultRowHeight="12.75" x14ac:dyDescent="0.25"/>
  <cols>
    <col min="1" max="1" width="6.42578125" style="1" customWidth="1"/>
    <col min="2" max="2" width="18.85546875" style="1" customWidth="1"/>
    <col min="3" max="3" width="21.140625" style="17" customWidth="1"/>
    <col min="4" max="4" width="28.140625" style="17" customWidth="1"/>
    <col min="5" max="5" width="12.85546875" style="17" customWidth="1"/>
    <col min="6" max="6" width="7.85546875" style="1" customWidth="1"/>
    <col min="7" max="7" width="29.28515625" style="1" customWidth="1"/>
    <col min="8" max="8" width="13.28515625" style="1" customWidth="1"/>
    <col min="9" max="9" width="13.42578125" style="1" customWidth="1"/>
    <col min="10" max="10" width="15" style="1" customWidth="1"/>
    <col min="11" max="11" width="23.42578125" style="1" customWidth="1"/>
    <col min="12" max="12" width="15.140625" style="1" customWidth="1"/>
    <col min="13" max="13" width="25.42578125" style="1" customWidth="1"/>
    <col min="14" max="29" width="4" style="1" customWidth="1"/>
    <col min="30" max="30" width="3" style="1" customWidth="1"/>
    <col min="31" max="31" width="8.7109375" style="1" customWidth="1"/>
    <col min="32" max="32" width="9.5703125" style="1" customWidth="1"/>
    <col min="33" max="33" width="8.7109375" style="1" customWidth="1"/>
    <col min="34" max="34" width="8.28515625" style="1" customWidth="1"/>
    <col min="35" max="35" width="7.28515625" style="1" customWidth="1"/>
    <col min="36" max="36" width="8.140625" style="1" customWidth="1"/>
    <col min="37" max="37" width="7.42578125" style="1" customWidth="1"/>
    <col min="38" max="38" width="9.5703125" style="1" customWidth="1"/>
    <col min="39" max="39" width="13.140625" style="1" customWidth="1"/>
    <col min="40" max="40" width="12" style="1" customWidth="1"/>
    <col min="41" max="41" width="13.85546875" style="1" customWidth="1"/>
    <col min="42" max="42" width="12.5703125" style="1" customWidth="1"/>
    <col min="43" max="43" width="8.28515625" style="1" customWidth="1"/>
    <col min="44" max="44" width="9" style="1" customWidth="1"/>
    <col min="45" max="45" width="10.7109375" style="1" customWidth="1"/>
    <col min="46" max="46" width="8" style="1" customWidth="1"/>
    <col min="47" max="48" width="7" style="1" customWidth="1"/>
    <col min="49" max="49" width="7.28515625" style="1" customWidth="1"/>
    <col min="50" max="50" width="7.140625" style="1" customWidth="1"/>
    <col min="51" max="51" width="11.140625" style="1" customWidth="1"/>
    <col min="52" max="52" width="13.7109375" style="1" customWidth="1"/>
    <col min="53" max="53" width="11.140625" style="1" customWidth="1"/>
    <col min="54" max="54" width="13.28515625" style="1" customWidth="1"/>
    <col min="55" max="55" width="11.140625" style="1" customWidth="1"/>
    <col min="56" max="56" width="10" style="1" customWidth="1"/>
    <col min="57" max="57" width="1" style="56" customWidth="1"/>
    <col min="58" max="58" width="36.85546875" style="1" customWidth="1"/>
    <col min="59" max="16384" width="11.42578125" style="1"/>
  </cols>
  <sheetData>
    <row r="1" spans="1:59" ht="26.25" customHeight="1" x14ac:dyDescent="0.25">
      <c r="A1" s="125"/>
      <c r="B1" s="125"/>
      <c r="C1" s="125"/>
      <c r="D1" s="126" t="s">
        <v>0</v>
      </c>
      <c r="E1" s="126"/>
      <c r="F1" s="126"/>
      <c r="G1" s="126"/>
      <c r="H1" s="126"/>
      <c r="I1" s="126"/>
      <c r="J1" s="126"/>
      <c r="K1" s="126"/>
      <c r="L1" s="126"/>
      <c r="M1" s="126"/>
      <c r="N1" s="126"/>
      <c r="O1" s="33"/>
      <c r="P1" s="33"/>
      <c r="Q1" s="33"/>
      <c r="R1" s="33"/>
      <c r="S1" s="33"/>
      <c r="T1" s="33"/>
      <c r="U1" s="33"/>
      <c r="V1" s="33"/>
      <c r="W1" s="33"/>
      <c r="X1" s="33"/>
      <c r="Y1" s="33"/>
      <c r="Z1" s="33"/>
      <c r="AA1" s="33"/>
      <c r="AB1" s="33"/>
      <c r="AC1" s="33"/>
    </row>
    <row r="2" spans="1:59" ht="26.25" customHeight="1" x14ac:dyDescent="0.25">
      <c r="A2" s="125"/>
      <c r="B2" s="125"/>
      <c r="C2" s="125"/>
      <c r="D2" s="126" t="s">
        <v>1</v>
      </c>
      <c r="E2" s="126"/>
      <c r="F2" s="126"/>
      <c r="G2" s="126"/>
      <c r="H2" s="126"/>
      <c r="I2" s="126"/>
      <c r="J2" s="126"/>
      <c r="K2" s="126"/>
      <c r="L2" s="126"/>
      <c r="M2" s="126"/>
      <c r="N2" s="126"/>
      <c r="O2" s="33"/>
      <c r="P2" s="33"/>
      <c r="Q2" s="33"/>
      <c r="R2" s="33"/>
      <c r="S2" s="33"/>
      <c r="T2" s="33"/>
      <c r="U2" s="33"/>
      <c r="V2" s="33"/>
      <c r="W2" s="33"/>
      <c r="X2" s="33"/>
      <c r="Y2" s="33"/>
      <c r="Z2" s="33"/>
      <c r="AA2" s="33"/>
      <c r="AB2" s="33"/>
      <c r="AC2" s="33"/>
    </row>
    <row r="4" spans="1:59" x14ac:dyDescent="0.25">
      <c r="A4" s="2"/>
      <c r="B4" s="2"/>
      <c r="C4" s="3"/>
      <c r="D4" s="3"/>
      <c r="E4" s="3"/>
      <c r="F4" s="2"/>
      <c r="G4" s="2"/>
      <c r="H4" s="2"/>
      <c r="I4" s="2"/>
      <c r="J4" s="2"/>
      <c r="K4" s="2"/>
      <c r="L4" s="2"/>
      <c r="M4" s="2"/>
      <c r="N4" s="2"/>
      <c r="O4" s="2"/>
      <c r="P4" s="2"/>
      <c r="Q4" s="2"/>
      <c r="R4" s="2"/>
      <c r="S4" s="2"/>
      <c r="T4" s="2"/>
      <c r="U4" s="2"/>
      <c r="V4" s="2"/>
      <c r="W4" s="2"/>
      <c r="X4" s="2"/>
      <c r="Y4" s="2"/>
      <c r="Z4" s="2"/>
      <c r="AA4" s="2"/>
      <c r="AB4" s="2"/>
      <c r="AC4" s="2"/>
    </row>
    <row r="5" spans="1:59" ht="27" customHeight="1" x14ac:dyDescent="0.25">
      <c r="A5" s="2"/>
      <c r="B5" s="2"/>
      <c r="C5" s="127" t="s">
        <v>2</v>
      </c>
      <c r="D5" s="127"/>
      <c r="E5" s="127"/>
      <c r="F5" s="127"/>
      <c r="G5" s="128" t="s">
        <v>123</v>
      </c>
      <c r="H5" s="129"/>
      <c r="I5" s="129"/>
      <c r="J5" s="129"/>
      <c r="K5" s="130"/>
    </row>
    <row r="6" spans="1:59" ht="10.5" customHeight="1" x14ac:dyDescent="0.25">
      <c r="A6" s="2"/>
      <c r="B6" s="2"/>
      <c r="C6" s="4"/>
      <c r="D6" s="4"/>
      <c r="E6" s="4"/>
      <c r="F6" s="5"/>
      <c r="G6" s="5"/>
      <c r="H6" s="5"/>
      <c r="I6" s="5"/>
      <c r="J6" s="5"/>
      <c r="K6" s="5"/>
      <c r="L6" s="5"/>
      <c r="M6" s="5"/>
      <c r="N6" s="5"/>
      <c r="O6" s="5"/>
      <c r="P6" s="5"/>
      <c r="Q6" s="5"/>
      <c r="R6" s="5"/>
      <c r="S6" s="5"/>
      <c r="T6" s="5"/>
      <c r="U6" s="5"/>
      <c r="V6" s="5"/>
      <c r="W6" s="5"/>
      <c r="X6" s="5"/>
      <c r="Y6" s="5"/>
      <c r="Z6" s="5"/>
      <c r="AA6" s="5"/>
      <c r="AB6" s="5"/>
      <c r="AC6" s="5"/>
    </row>
    <row r="7" spans="1:59" ht="23.25" customHeight="1" thickBot="1" x14ac:dyDescent="0.3">
      <c r="A7" s="2"/>
      <c r="B7" s="2"/>
      <c r="C7" s="131" t="s">
        <v>3</v>
      </c>
      <c r="D7" s="132"/>
      <c r="E7" s="133"/>
      <c r="F7" s="124" t="s">
        <v>30</v>
      </c>
      <c r="G7" s="124"/>
      <c r="H7" s="6"/>
      <c r="I7" s="6"/>
      <c r="J7" s="6"/>
      <c r="K7" s="6"/>
      <c r="L7" s="6"/>
      <c r="M7" s="6"/>
    </row>
    <row r="8" spans="1:59" ht="29.25" customHeight="1" thickBot="1" x14ac:dyDescent="0.3">
      <c r="A8" s="2"/>
      <c r="B8" s="2"/>
      <c r="C8" s="3"/>
      <c r="D8" s="3"/>
      <c r="E8" s="3"/>
      <c r="F8" s="2"/>
      <c r="G8" s="2"/>
      <c r="H8" s="2"/>
      <c r="I8" s="2"/>
      <c r="J8" s="2"/>
      <c r="K8" s="2"/>
      <c r="L8" s="2"/>
      <c r="M8" s="2"/>
      <c r="N8" s="118" t="s">
        <v>52</v>
      </c>
      <c r="O8" s="119"/>
      <c r="P8" s="119"/>
      <c r="Q8" s="119"/>
      <c r="R8" s="119"/>
      <c r="S8" s="119"/>
      <c r="T8" s="119"/>
      <c r="U8" s="119"/>
      <c r="V8" s="119"/>
      <c r="W8" s="119"/>
      <c r="X8" s="119"/>
      <c r="Y8" s="119"/>
      <c r="Z8" s="119"/>
      <c r="AA8" s="119"/>
      <c r="AB8" s="119"/>
      <c r="AC8" s="119"/>
      <c r="AD8" s="120"/>
      <c r="AE8" s="111" t="s">
        <v>31</v>
      </c>
      <c r="AF8" s="112"/>
      <c r="AG8" s="112"/>
      <c r="AH8" s="112"/>
      <c r="AI8" s="112"/>
      <c r="AJ8" s="112"/>
      <c r="AK8" s="112"/>
      <c r="AL8" s="112"/>
      <c r="AM8" s="112"/>
      <c r="AN8" s="112"/>
      <c r="AO8" s="112"/>
      <c r="AP8" s="112"/>
      <c r="AQ8" s="113"/>
      <c r="AR8" s="114" t="s">
        <v>4</v>
      </c>
      <c r="AS8" s="114"/>
      <c r="AT8" s="114"/>
      <c r="AU8" s="114"/>
      <c r="AV8" s="114"/>
      <c r="AW8" s="114"/>
      <c r="AX8" s="114"/>
      <c r="AY8" s="114"/>
      <c r="AZ8" s="114"/>
      <c r="BA8" s="114"/>
      <c r="BB8" s="114"/>
      <c r="BC8" s="114"/>
      <c r="BD8" s="115"/>
    </row>
    <row r="9" spans="1:59" ht="62.25" customHeight="1" x14ac:dyDescent="0.25">
      <c r="A9" s="20" t="s">
        <v>5</v>
      </c>
      <c r="B9" s="21" t="s">
        <v>6</v>
      </c>
      <c r="C9" s="22" t="s">
        <v>7</v>
      </c>
      <c r="D9" s="23" t="s">
        <v>8</v>
      </c>
      <c r="E9" s="24" t="s">
        <v>9</v>
      </c>
      <c r="F9" s="116" t="s">
        <v>10</v>
      </c>
      <c r="G9" s="117"/>
      <c r="H9" s="24" t="s">
        <v>11</v>
      </c>
      <c r="I9" s="24" t="s">
        <v>12</v>
      </c>
      <c r="J9" s="24" t="s">
        <v>32</v>
      </c>
      <c r="K9" s="24" t="s">
        <v>13</v>
      </c>
      <c r="L9" s="24" t="s">
        <v>14</v>
      </c>
      <c r="M9" s="27" t="s">
        <v>15</v>
      </c>
      <c r="N9" s="34" t="s">
        <v>46</v>
      </c>
      <c r="O9" s="34">
        <v>1</v>
      </c>
      <c r="P9" s="34">
        <v>2</v>
      </c>
      <c r="Q9" s="34">
        <v>3</v>
      </c>
      <c r="R9" s="34">
        <v>4</v>
      </c>
      <c r="S9" s="34">
        <v>5</v>
      </c>
      <c r="T9" s="34">
        <v>6</v>
      </c>
      <c r="U9" s="34">
        <v>7</v>
      </c>
      <c r="V9" s="34">
        <v>8</v>
      </c>
      <c r="W9" s="34">
        <v>9</v>
      </c>
      <c r="X9" s="34">
        <v>10</v>
      </c>
      <c r="Y9" s="34">
        <v>11</v>
      </c>
      <c r="Z9" s="34">
        <v>12</v>
      </c>
      <c r="AA9" s="34">
        <v>13</v>
      </c>
      <c r="AB9" s="34">
        <v>14</v>
      </c>
      <c r="AC9" s="34">
        <v>15</v>
      </c>
      <c r="AD9" s="34">
        <v>16</v>
      </c>
      <c r="AE9" s="73" t="s">
        <v>16</v>
      </c>
      <c r="AF9" s="74" t="s">
        <v>17</v>
      </c>
      <c r="AG9" s="74" t="s">
        <v>18</v>
      </c>
      <c r="AH9" s="74" t="s">
        <v>19</v>
      </c>
      <c r="AI9" s="75" t="s">
        <v>20</v>
      </c>
      <c r="AJ9" s="75" t="s">
        <v>21</v>
      </c>
      <c r="AK9" s="74" t="s">
        <v>22</v>
      </c>
      <c r="AL9" s="75" t="s">
        <v>23</v>
      </c>
      <c r="AM9" s="75" t="s">
        <v>24</v>
      </c>
      <c r="AN9" s="75" t="s">
        <v>25</v>
      </c>
      <c r="AO9" s="74" t="s">
        <v>26</v>
      </c>
      <c r="AP9" s="75" t="s">
        <v>27</v>
      </c>
      <c r="AQ9" s="76" t="s">
        <v>28</v>
      </c>
      <c r="AR9" s="77" t="s">
        <v>16</v>
      </c>
      <c r="AS9" s="78" t="s">
        <v>17</v>
      </c>
      <c r="AT9" s="78" t="s">
        <v>18</v>
      </c>
      <c r="AU9" s="78" t="s">
        <v>19</v>
      </c>
      <c r="AV9" s="79" t="s">
        <v>20</v>
      </c>
      <c r="AW9" s="79" t="s">
        <v>21</v>
      </c>
      <c r="AX9" s="78" t="s">
        <v>22</v>
      </c>
      <c r="AY9" s="79" t="s">
        <v>23</v>
      </c>
      <c r="AZ9" s="79" t="s">
        <v>24</v>
      </c>
      <c r="BA9" s="79" t="s">
        <v>25</v>
      </c>
      <c r="BB9" s="78" t="s">
        <v>26</v>
      </c>
      <c r="BC9" s="79" t="s">
        <v>27</v>
      </c>
      <c r="BD9" s="80" t="s">
        <v>28</v>
      </c>
      <c r="BE9" s="56" t="s">
        <v>126</v>
      </c>
      <c r="BF9" s="59" t="s">
        <v>29</v>
      </c>
    </row>
    <row r="10" spans="1:59" ht="33.75" customHeight="1" x14ac:dyDescent="0.25">
      <c r="A10" s="100">
        <v>1</v>
      </c>
      <c r="B10" s="121" t="s">
        <v>124</v>
      </c>
      <c r="C10" s="141">
        <v>1</v>
      </c>
      <c r="D10" s="106" t="s">
        <v>66</v>
      </c>
      <c r="E10" s="108">
        <v>1</v>
      </c>
      <c r="F10" s="47">
        <v>1</v>
      </c>
      <c r="G10" s="39" t="s">
        <v>62</v>
      </c>
      <c r="H10" s="8">
        <v>43525</v>
      </c>
      <c r="I10" s="8">
        <v>43814</v>
      </c>
      <c r="J10" s="121" t="s">
        <v>104</v>
      </c>
      <c r="K10" s="51">
        <v>695000000</v>
      </c>
      <c r="L10" s="18" t="s">
        <v>121</v>
      </c>
      <c r="M10" s="25" t="s">
        <v>111</v>
      </c>
      <c r="N10" s="34"/>
      <c r="O10" s="34"/>
      <c r="P10" s="34"/>
      <c r="Q10" s="34"/>
      <c r="R10" s="34"/>
      <c r="S10" s="34"/>
      <c r="T10" s="34" t="s">
        <v>125</v>
      </c>
      <c r="U10" s="34"/>
      <c r="V10" s="34"/>
      <c r="W10" s="34"/>
      <c r="X10" s="34"/>
      <c r="Y10" s="34"/>
      <c r="Z10" s="34"/>
      <c r="AA10" s="34"/>
      <c r="AB10" s="34"/>
      <c r="AC10" s="34"/>
      <c r="AD10" s="60"/>
      <c r="AE10" s="67">
        <v>1.4999999999999999E-2</v>
      </c>
      <c r="AF10" s="67">
        <v>1.4999999999999999E-2</v>
      </c>
      <c r="AG10" s="67">
        <v>1.4999999999999999E-2</v>
      </c>
      <c r="AH10" s="67">
        <v>1.4999999999999999E-2</v>
      </c>
      <c r="AI10" s="67">
        <v>1.4999999999999999E-2</v>
      </c>
      <c r="AJ10" s="67">
        <v>1.4999999999999999E-2</v>
      </c>
      <c r="AK10" s="67">
        <v>0.11</v>
      </c>
      <c r="AL10" s="67">
        <v>7.0000000000000007E-2</v>
      </c>
      <c r="AM10" s="67">
        <v>0.02</v>
      </c>
      <c r="AN10" s="67"/>
      <c r="AO10" s="67"/>
      <c r="AP10" s="67"/>
      <c r="AQ10" s="63">
        <f>SUM(AE10:AP10)</f>
        <v>0.29000000000000004</v>
      </c>
      <c r="AR10" s="64">
        <v>0</v>
      </c>
      <c r="AS10" s="64">
        <v>0</v>
      </c>
      <c r="AT10" s="64">
        <v>0</v>
      </c>
      <c r="AU10" s="64">
        <v>0</v>
      </c>
      <c r="AV10" s="64">
        <v>0</v>
      </c>
      <c r="AW10" s="65">
        <v>0</v>
      </c>
      <c r="AX10" s="65">
        <v>0</v>
      </c>
      <c r="AY10" s="65">
        <v>14.9</v>
      </c>
      <c r="AZ10" s="65">
        <v>0</v>
      </c>
      <c r="BA10" s="65"/>
      <c r="BB10" s="65"/>
      <c r="BC10" s="65"/>
      <c r="BD10" s="66">
        <f>SUM(AR10:BC10)</f>
        <v>14.9</v>
      </c>
      <c r="BE10" s="57"/>
      <c r="BF10" s="11" t="s">
        <v>134</v>
      </c>
      <c r="BG10" s="152">
        <v>0.28999999999999998</v>
      </c>
    </row>
    <row r="11" spans="1:59" ht="33.75" customHeight="1" x14ac:dyDescent="0.25">
      <c r="A11" s="101"/>
      <c r="B11" s="122"/>
      <c r="C11" s="142"/>
      <c r="D11" s="107"/>
      <c r="E11" s="109"/>
      <c r="F11" s="47">
        <v>2</v>
      </c>
      <c r="G11" s="39" t="s">
        <v>63</v>
      </c>
      <c r="H11" s="8">
        <v>43466</v>
      </c>
      <c r="I11" s="8">
        <v>43784</v>
      </c>
      <c r="J11" s="122"/>
      <c r="K11" s="52">
        <v>780000000</v>
      </c>
      <c r="L11" s="18" t="s">
        <v>121</v>
      </c>
      <c r="M11" s="25" t="s">
        <v>111</v>
      </c>
      <c r="N11" s="34"/>
      <c r="O11" s="34"/>
      <c r="P11" s="34"/>
      <c r="Q11" s="34"/>
      <c r="R11" s="34"/>
      <c r="S11" s="34"/>
      <c r="T11" s="34"/>
      <c r="U11" s="34"/>
      <c r="V11" s="34"/>
      <c r="W11" s="34"/>
      <c r="X11" s="34"/>
      <c r="Y11" s="34"/>
      <c r="Z11" s="34"/>
      <c r="AA11" s="34"/>
      <c r="AB11" s="34" t="s">
        <v>125</v>
      </c>
      <c r="AC11" s="34"/>
      <c r="AD11" s="60"/>
      <c r="AE11" s="67">
        <v>3.3000000000000002E-2</v>
      </c>
      <c r="AF11" s="67">
        <v>3.3000000000000002E-2</v>
      </c>
      <c r="AG11" s="67">
        <v>0.05</v>
      </c>
      <c r="AH11" s="67">
        <v>0.01</v>
      </c>
      <c r="AI11" s="67">
        <v>0.02</v>
      </c>
      <c r="AJ11" s="81">
        <v>0.1</v>
      </c>
      <c r="AK11" s="67">
        <v>0.11</v>
      </c>
      <c r="AL11" s="67">
        <v>0.01</v>
      </c>
      <c r="AM11" s="67">
        <v>0.06</v>
      </c>
      <c r="AN11" s="67"/>
      <c r="AO11" s="67"/>
      <c r="AP11" s="67"/>
      <c r="AQ11" s="63">
        <f t="shared" ref="AQ11:AQ13" si="0">SUM(AE11:AP11)</f>
        <v>0.42599999999999999</v>
      </c>
      <c r="AR11" s="64">
        <v>15.09</v>
      </c>
      <c r="AS11" s="64">
        <v>11.3</v>
      </c>
      <c r="AT11" s="64">
        <v>12.3</v>
      </c>
      <c r="AU11" s="64">
        <v>12.5</v>
      </c>
      <c r="AV11" s="64">
        <v>16.2</v>
      </c>
      <c r="AW11" s="65">
        <v>16.899999999999999</v>
      </c>
      <c r="AX11" s="65">
        <v>15.4</v>
      </c>
      <c r="AY11" s="65">
        <v>17.8</v>
      </c>
      <c r="AZ11" s="65">
        <v>38.700000000000003</v>
      </c>
      <c r="BA11" s="65"/>
      <c r="BB11" s="65"/>
      <c r="BC11" s="65"/>
      <c r="BD11" s="66">
        <f t="shared" ref="BD11:BD13" si="1">SUM(AR11:BC11)</f>
        <v>156.19</v>
      </c>
      <c r="BE11" s="57"/>
      <c r="BF11" s="11" t="s">
        <v>135</v>
      </c>
      <c r="BG11" s="152">
        <v>0.43</v>
      </c>
    </row>
    <row r="12" spans="1:59" ht="33.75" customHeight="1" x14ac:dyDescent="0.25">
      <c r="A12" s="100">
        <v>2</v>
      </c>
      <c r="B12" s="122"/>
      <c r="C12" s="142"/>
      <c r="D12" s="106" t="s">
        <v>98</v>
      </c>
      <c r="E12" s="108">
        <v>1</v>
      </c>
      <c r="F12" s="47">
        <v>1</v>
      </c>
      <c r="G12" s="39" t="s">
        <v>64</v>
      </c>
      <c r="H12" s="8">
        <v>43466</v>
      </c>
      <c r="I12" s="8">
        <v>43829</v>
      </c>
      <c r="J12" s="122"/>
      <c r="K12" s="53">
        <v>213600000</v>
      </c>
      <c r="L12" s="18" t="s">
        <v>121</v>
      </c>
      <c r="M12" s="25" t="s">
        <v>112</v>
      </c>
      <c r="N12" s="34"/>
      <c r="O12" s="34"/>
      <c r="P12" s="34"/>
      <c r="Q12" s="34"/>
      <c r="R12" s="34"/>
      <c r="S12" s="34"/>
      <c r="T12" s="34"/>
      <c r="U12" s="34"/>
      <c r="V12" s="34"/>
      <c r="W12" s="34"/>
      <c r="X12" s="34"/>
      <c r="Y12" s="34"/>
      <c r="Z12" s="34"/>
      <c r="AA12" s="34"/>
      <c r="AB12" s="34"/>
      <c r="AC12" s="34"/>
      <c r="AD12" s="60"/>
      <c r="AE12" s="67">
        <v>0.06</v>
      </c>
      <c r="AF12" s="67">
        <v>7.0000000000000007E-2</v>
      </c>
      <c r="AG12" s="67">
        <v>7.0000000000000007E-2</v>
      </c>
      <c r="AH12" s="67">
        <v>0.02</v>
      </c>
      <c r="AI12" s="67">
        <v>0.01</v>
      </c>
      <c r="AJ12" s="81">
        <v>0.01</v>
      </c>
      <c r="AK12" s="67">
        <v>0.02</v>
      </c>
      <c r="AL12" s="67">
        <v>0.02</v>
      </c>
      <c r="AM12" s="67">
        <v>0.03</v>
      </c>
      <c r="AN12" s="67"/>
      <c r="AO12" s="67"/>
      <c r="AP12" s="67"/>
      <c r="AQ12" s="63">
        <f t="shared" si="0"/>
        <v>0.31000000000000005</v>
      </c>
      <c r="AR12" s="64">
        <v>0.9</v>
      </c>
      <c r="AS12" s="64">
        <v>17.600000000000001</v>
      </c>
      <c r="AT12" s="64">
        <v>59.5</v>
      </c>
      <c r="AU12" s="64">
        <v>58.8</v>
      </c>
      <c r="AV12" s="64">
        <v>57.9</v>
      </c>
      <c r="AW12" s="65">
        <v>56.4</v>
      </c>
      <c r="AX12" s="65">
        <v>68.400000000000006</v>
      </c>
      <c r="AY12" s="65">
        <v>79.400000000000006</v>
      </c>
      <c r="AZ12" s="65">
        <v>77.7</v>
      </c>
      <c r="BA12" s="65"/>
      <c r="BB12" s="65"/>
      <c r="BC12" s="65"/>
      <c r="BD12" s="66">
        <f t="shared" si="1"/>
        <v>476.59999999999997</v>
      </c>
      <c r="BE12" s="57"/>
      <c r="BF12" s="11" t="s">
        <v>136</v>
      </c>
      <c r="BG12" s="152">
        <v>0.31</v>
      </c>
    </row>
    <row r="13" spans="1:59" ht="33.75" customHeight="1" x14ac:dyDescent="0.25">
      <c r="A13" s="101"/>
      <c r="B13" s="122"/>
      <c r="C13" s="143"/>
      <c r="D13" s="107"/>
      <c r="E13" s="109"/>
      <c r="F13" s="47">
        <v>2</v>
      </c>
      <c r="G13" s="39" t="s">
        <v>65</v>
      </c>
      <c r="H13" s="8">
        <v>43466</v>
      </c>
      <c r="I13" s="8">
        <v>43770</v>
      </c>
      <c r="J13" s="123"/>
      <c r="K13" s="53">
        <v>1280000000</v>
      </c>
      <c r="L13" s="18" t="s">
        <v>110</v>
      </c>
      <c r="M13" s="25" t="s">
        <v>112</v>
      </c>
      <c r="N13" s="34"/>
      <c r="O13" s="34"/>
      <c r="P13" s="34"/>
      <c r="Q13" s="34"/>
      <c r="R13" s="34"/>
      <c r="S13" s="34"/>
      <c r="T13" s="34"/>
      <c r="U13" s="34"/>
      <c r="V13" s="34"/>
      <c r="W13" s="34"/>
      <c r="X13" s="34"/>
      <c r="Y13" s="34"/>
      <c r="Z13" s="34"/>
      <c r="AA13" s="34"/>
      <c r="AB13" s="34"/>
      <c r="AC13" s="34" t="s">
        <v>125</v>
      </c>
      <c r="AD13" s="60"/>
      <c r="AE13" s="67">
        <v>0.02</v>
      </c>
      <c r="AF13" s="67">
        <v>4.1000000000000002E-2</v>
      </c>
      <c r="AG13" s="67">
        <v>4.1000000000000002E-2</v>
      </c>
      <c r="AH13" s="67">
        <v>0.02</v>
      </c>
      <c r="AI13" s="67">
        <v>0.02</v>
      </c>
      <c r="AJ13" s="81">
        <v>0.1</v>
      </c>
      <c r="AK13" s="67">
        <v>0.1</v>
      </c>
      <c r="AL13" s="67">
        <v>0.03</v>
      </c>
      <c r="AM13" s="67">
        <v>0.03</v>
      </c>
      <c r="AN13" s="67"/>
      <c r="AO13" s="67"/>
      <c r="AP13" s="67"/>
      <c r="AQ13" s="63">
        <f t="shared" si="0"/>
        <v>0.40200000000000002</v>
      </c>
      <c r="AR13" s="64">
        <v>0</v>
      </c>
      <c r="AS13" s="64">
        <v>5.3</v>
      </c>
      <c r="AT13" s="64">
        <v>5.3</v>
      </c>
      <c r="AU13" s="64">
        <v>4.3</v>
      </c>
      <c r="AV13" s="64">
        <v>0</v>
      </c>
      <c r="AW13" s="65">
        <v>11.1</v>
      </c>
      <c r="AX13" s="65">
        <v>0.2</v>
      </c>
      <c r="AY13" s="65">
        <v>93.8</v>
      </c>
      <c r="AZ13" s="65">
        <v>142.1</v>
      </c>
      <c r="BA13" s="65"/>
      <c r="BB13" s="65"/>
      <c r="BC13" s="65"/>
      <c r="BD13" s="66">
        <f t="shared" si="1"/>
        <v>262.10000000000002</v>
      </c>
      <c r="BE13" s="57"/>
      <c r="BF13" s="11" t="s">
        <v>135</v>
      </c>
      <c r="BG13" s="152">
        <v>0.4</v>
      </c>
    </row>
    <row r="14" spans="1:59" ht="33.75" customHeight="1" x14ac:dyDescent="0.25">
      <c r="A14" s="100">
        <v>3</v>
      </c>
      <c r="B14" s="122"/>
      <c r="C14" s="141">
        <v>1</v>
      </c>
      <c r="D14" s="106" t="s">
        <v>67</v>
      </c>
      <c r="E14" s="108">
        <v>1</v>
      </c>
      <c r="F14" s="47">
        <v>1</v>
      </c>
      <c r="G14" s="7" t="s">
        <v>68</v>
      </c>
      <c r="H14" s="8">
        <v>43556</v>
      </c>
      <c r="I14" s="8">
        <v>43830</v>
      </c>
      <c r="J14" s="121" t="s">
        <v>105</v>
      </c>
      <c r="K14" s="53">
        <v>80000000</v>
      </c>
      <c r="L14" s="18"/>
      <c r="M14" s="25" t="s">
        <v>113</v>
      </c>
      <c r="N14" s="34"/>
      <c r="O14" s="34"/>
      <c r="P14" s="34"/>
      <c r="Q14" s="34"/>
      <c r="R14" s="34"/>
      <c r="S14" s="34"/>
      <c r="T14" s="34"/>
      <c r="U14" s="34"/>
      <c r="V14" s="34"/>
      <c r="W14" s="34"/>
      <c r="X14" s="34"/>
      <c r="Y14" s="34"/>
      <c r="Z14" s="34"/>
      <c r="AA14" s="34" t="s">
        <v>122</v>
      </c>
      <c r="AB14" s="34"/>
      <c r="AC14" s="34"/>
      <c r="AD14" s="60"/>
      <c r="AE14" s="71">
        <v>0</v>
      </c>
      <c r="AF14" s="72">
        <v>0</v>
      </c>
      <c r="AG14" s="72">
        <v>0</v>
      </c>
      <c r="AH14" s="72">
        <v>0.05</v>
      </c>
      <c r="AI14" s="72">
        <v>0.1</v>
      </c>
      <c r="AJ14" s="16">
        <v>0.1</v>
      </c>
      <c r="AK14" s="16">
        <v>0.25</v>
      </c>
      <c r="AL14" s="16">
        <v>0.25</v>
      </c>
      <c r="AM14" s="16">
        <v>0.25</v>
      </c>
      <c r="AN14" s="13"/>
      <c r="AO14" s="13"/>
      <c r="AP14" s="14"/>
      <c r="AQ14" s="28">
        <f>SUM(AE14:AP14)</f>
        <v>1</v>
      </c>
      <c r="AR14" s="9" t="s">
        <v>127</v>
      </c>
      <c r="AS14" s="9" t="s">
        <v>127</v>
      </c>
      <c r="AT14" s="9" t="s">
        <v>127</v>
      </c>
      <c r="AU14" s="9" t="s">
        <v>127</v>
      </c>
      <c r="AV14" s="9" t="s">
        <v>127</v>
      </c>
      <c r="AW14" s="9" t="s">
        <v>127</v>
      </c>
      <c r="AX14" s="9" t="s">
        <v>127</v>
      </c>
      <c r="AY14" s="9" t="s">
        <v>127</v>
      </c>
      <c r="AZ14" s="9" t="s">
        <v>127</v>
      </c>
      <c r="BA14" s="29"/>
      <c r="BB14" s="10"/>
      <c r="BC14" s="10"/>
      <c r="BD14" s="9" t="s">
        <v>127</v>
      </c>
      <c r="BE14" s="57"/>
      <c r="BF14" s="11" t="s">
        <v>143</v>
      </c>
      <c r="BG14" s="152">
        <v>1</v>
      </c>
    </row>
    <row r="15" spans="1:59" ht="33.75" customHeight="1" x14ac:dyDescent="0.25">
      <c r="A15" s="101"/>
      <c r="B15" s="122"/>
      <c r="C15" s="144"/>
      <c r="D15" s="107"/>
      <c r="E15" s="109"/>
      <c r="F15" s="47">
        <v>2</v>
      </c>
      <c r="G15" s="7" t="s">
        <v>69</v>
      </c>
      <c r="H15" s="8">
        <v>43556</v>
      </c>
      <c r="I15" s="8">
        <v>43830</v>
      </c>
      <c r="J15" s="122"/>
      <c r="K15" s="43"/>
      <c r="L15" s="18"/>
      <c r="M15" s="25" t="s">
        <v>113</v>
      </c>
      <c r="N15" s="34"/>
      <c r="O15" s="34"/>
      <c r="P15" s="34"/>
      <c r="Q15" s="34"/>
      <c r="R15" s="34"/>
      <c r="S15" s="34"/>
      <c r="T15" s="34"/>
      <c r="U15" s="34"/>
      <c r="V15" s="34"/>
      <c r="W15" s="34"/>
      <c r="X15" s="34"/>
      <c r="Y15" s="34"/>
      <c r="Z15" s="34"/>
      <c r="AA15" s="34" t="s">
        <v>122</v>
      </c>
      <c r="AB15" s="34"/>
      <c r="AC15" s="34"/>
      <c r="AD15" s="60"/>
      <c r="AE15" s="71">
        <v>0</v>
      </c>
      <c r="AF15" s="72">
        <v>0</v>
      </c>
      <c r="AG15" s="72">
        <v>0</v>
      </c>
      <c r="AH15" s="72">
        <v>0.05</v>
      </c>
      <c r="AI15" s="72">
        <v>0.1</v>
      </c>
      <c r="AJ15" s="16">
        <v>0</v>
      </c>
      <c r="AK15" s="16">
        <v>0</v>
      </c>
      <c r="AL15" s="16">
        <v>0.3</v>
      </c>
      <c r="AM15" s="16">
        <v>0.35</v>
      </c>
      <c r="AN15" s="13"/>
      <c r="AO15" s="13"/>
      <c r="AP15" s="14"/>
      <c r="AQ15" s="28">
        <f t="shared" ref="AQ15:AQ20" si="2">SUM(AE15:AP15)</f>
        <v>0.8</v>
      </c>
      <c r="AR15" s="9" t="s">
        <v>127</v>
      </c>
      <c r="AS15" s="9" t="s">
        <v>127</v>
      </c>
      <c r="AT15" s="9" t="s">
        <v>127</v>
      </c>
      <c r="AU15" s="9" t="s">
        <v>127</v>
      </c>
      <c r="AV15" s="9" t="s">
        <v>127</v>
      </c>
      <c r="AW15" s="9" t="s">
        <v>127</v>
      </c>
      <c r="AX15" s="9" t="s">
        <v>127</v>
      </c>
      <c r="AY15" s="9" t="s">
        <v>127</v>
      </c>
      <c r="AZ15" s="9" t="s">
        <v>127</v>
      </c>
      <c r="BA15" s="29"/>
      <c r="BB15" s="10"/>
      <c r="BC15" s="10"/>
      <c r="BD15" s="9" t="s">
        <v>127</v>
      </c>
      <c r="BE15" s="57"/>
      <c r="BF15" s="11" t="s">
        <v>144</v>
      </c>
      <c r="BG15" s="152">
        <v>0.8</v>
      </c>
    </row>
    <row r="16" spans="1:59" ht="33.75" customHeight="1" x14ac:dyDescent="0.25">
      <c r="A16" s="101"/>
      <c r="B16" s="122"/>
      <c r="C16" s="144"/>
      <c r="D16" s="107"/>
      <c r="E16" s="109"/>
      <c r="F16" s="49">
        <v>3</v>
      </c>
      <c r="G16" s="40" t="s">
        <v>70</v>
      </c>
      <c r="H16" s="8">
        <v>43556</v>
      </c>
      <c r="I16" s="8">
        <v>43830</v>
      </c>
      <c r="J16" s="122"/>
      <c r="K16" s="43"/>
      <c r="L16" s="18"/>
      <c r="M16" s="25" t="s">
        <v>114</v>
      </c>
      <c r="N16" s="34"/>
      <c r="O16" s="34"/>
      <c r="P16" s="34"/>
      <c r="Q16" s="34"/>
      <c r="R16" s="34"/>
      <c r="S16" s="34"/>
      <c r="T16" s="34"/>
      <c r="U16" s="34"/>
      <c r="V16" s="34"/>
      <c r="W16" s="34"/>
      <c r="X16" s="34"/>
      <c r="Y16" s="34"/>
      <c r="Z16" s="34"/>
      <c r="AA16" s="34" t="s">
        <v>122</v>
      </c>
      <c r="AB16" s="34"/>
      <c r="AC16" s="34"/>
      <c r="AD16" s="60"/>
      <c r="AE16" s="71">
        <v>0</v>
      </c>
      <c r="AF16" s="72">
        <v>0</v>
      </c>
      <c r="AG16" s="72">
        <v>0</v>
      </c>
      <c r="AH16" s="72">
        <v>0.1</v>
      </c>
      <c r="AI16" s="72">
        <v>0</v>
      </c>
      <c r="AJ16" s="16">
        <v>0</v>
      </c>
      <c r="AK16" s="16">
        <v>0.25</v>
      </c>
      <c r="AL16" s="16">
        <v>0.3</v>
      </c>
      <c r="AM16" s="16">
        <v>0.25</v>
      </c>
      <c r="AN16" s="13"/>
      <c r="AO16" s="13"/>
      <c r="AP16" s="14"/>
      <c r="AQ16" s="28">
        <f t="shared" si="2"/>
        <v>0.89999999999999991</v>
      </c>
      <c r="AR16" s="9" t="s">
        <v>127</v>
      </c>
      <c r="AS16" s="9" t="s">
        <v>127</v>
      </c>
      <c r="AT16" s="9" t="s">
        <v>127</v>
      </c>
      <c r="AU16" s="9" t="s">
        <v>127</v>
      </c>
      <c r="AV16" s="9" t="s">
        <v>127</v>
      </c>
      <c r="AW16" s="9" t="s">
        <v>127</v>
      </c>
      <c r="AX16" s="9" t="s">
        <v>127</v>
      </c>
      <c r="AY16" s="9" t="s">
        <v>127</v>
      </c>
      <c r="AZ16" s="9" t="s">
        <v>127</v>
      </c>
      <c r="BA16" s="29"/>
      <c r="BB16" s="10"/>
      <c r="BC16" s="10"/>
      <c r="BD16" s="9" t="s">
        <v>127</v>
      </c>
      <c r="BE16" s="57"/>
      <c r="BF16" s="11" t="s">
        <v>145</v>
      </c>
      <c r="BG16" s="152">
        <v>0.9</v>
      </c>
    </row>
    <row r="17" spans="1:59" ht="33.75" customHeight="1" x14ac:dyDescent="0.25">
      <c r="A17" s="100">
        <v>4</v>
      </c>
      <c r="B17" s="122"/>
      <c r="C17" s="144"/>
      <c r="D17" s="104" t="s">
        <v>71</v>
      </c>
      <c r="E17" s="105">
        <v>1</v>
      </c>
      <c r="F17" s="47">
        <v>1</v>
      </c>
      <c r="G17" s="7" t="s">
        <v>72</v>
      </c>
      <c r="H17" s="15">
        <v>43500</v>
      </c>
      <c r="I17" s="15">
        <v>43812</v>
      </c>
      <c r="J17" s="122"/>
      <c r="K17" s="43"/>
      <c r="L17" s="18"/>
      <c r="M17" s="25" t="s">
        <v>115</v>
      </c>
      <c r="N17" s="34"/>
      <c r="O17" s="34"/>
      <c r="P17" s="34"/>
      <c r="Q17" s="34"/>
      <c r="R17" s="34"/>
      <c r="S17" s="34"/>
      <c r="T17" s="34"/>
      <c r="U17" s="34"/>
      <c r="V17" s="34"/>
      <c r="W17" s="34"/>
      <c r="X17" s="34"/>
      <c r="Y17" s="34"/>
      <c r="Z17" s="34"/>
      <c r="AA17" s="34"/>
      <c r="AB17" s="34"/>
      <c r="AC17" s="34"/>
      <c r="AD17" s="60"/>
      <c r="AE17" s="99">
        <v>0.08</v>
      </c>
      <c r="AF17" s="72">
        <v>0.08</v>
      </c>
      <c r="AG17" s="72">
        <v>0.08</v>
      </c>
      <c r="AH17" s="72">
        <v>0.15</v>
      </c>
      <c r="AI17" s="72">
        <v>0.05</v>
      </c>
      <c r="AJ17" s="16">
        <v>0.15</v>
      </c>
      <c r="AK17" s="16">
        <v>0.05</v>
      </c>
      <c r="AL17" s="16">
        <v>0.08</v>
      </c>
      <c r="AM17" s="16">
        <v>0</v>
      </c>
      <c r="AN17" s="13"/>
      <c r="AO17" s="13"/>
      <c r="AP17" s="13"/>
      <c r="AQ17" s="28">
        <f t="shared" si="2"/>
        <v>0.72</v>
      </c>
      <c r="AR17" s="9" t="s">
        <v>127</v>
      </c>
      <c r="AS17" s="9" t="s">
        <v>127</v>
      </c>
      <c r="AT17" s="9" t="s">
        <v>127</v>
      </c>
      <c r="AU17" s="9" t="s">
        <v>127</v>
      </c>
      <c r="AV17" s="9" t="s">
        <v>127</v>
      </c>
      <c r="AW17" s="9" t="s">
        <v>127</v>
      </c>
      <c r="AX17" s="9" t="s">
        <v>127</v>
      </c>
      <c r="AY17" s="9" t="s">
        <v>127</v>
      </c>
      <c r="AZ17" s="9" t="s">
        <v>127</v>
      </c>
      <c r="BA17" s="29"/>
      <c r="BB17" s="10"/>
      <c r="BC17" s="10"/>
      <c r="BD17" s="9" t="s">
        <v>127</v>
      </c>
      <c r="BE17" s="57"/>
      <c r="BF17" s="11" t="s">
        <v>146</v>
      </c>
      <c r="BG17" s="152">
        <v>0.72</v>
      </c>
    </row>
    <row r="18" spans="1:59" ht="33.75" customHeight="1" x14ac:dyDescent="0.25">
      <c r="A18" s="101"/>
      <c r="B18" s="122"/>
      <c r="C18" s="144"/>
      <c r="D18" s="104"/>
      <c r="E18" s="105"/>
      <c r="F18" s="47">
        <v>2</v>
      </c>
      <c r="G18" s="7" t="s">
        <v>73</v>
      </c>
      <c r="H18" s="15">
        <v>43497</v>
      </c>
      <c r="I18" s="15">
        <v>43812</v>
      </c>
      <c r="J18" s="122"/>
      <c r="K18" s="43"/>
      <c r="L18" s="18"/>
      <c r="M18" s="25" t="s">
        <v>112</v>
      </c>
      <c r="N18" s="34"/>
      <c r="O18" s="34"/>
      <c r="P18" s="34"/>
      <c r="Q18" s="34"/>
      <c r="R18" s="34"/>
      <c r="S18" s="34"/>
      <c r="T18" s="34"/>
      <c r="U18" s="34"/>
      <c r="V18" s="34"/>
      <c r="W18" s="34"/>
      <c r="X18" s="34"/>
      <c r="Y18" s="34"/>
      <c r="Z18" s="34"/>
      <c r="AA18" s="34"/>
      <c r="AB18" s="34"/>
      <c r="AC18" s="34"/>
      <c r="AD18" s="60"/>
      <c r="AE18" s="99">
        <v>0</v>
      </c>
      <c r="AF18" s="72">
        <v>0.25</v>
      </c>
      <c r="AG18" s="72">
        <v>0</v>
      </c>
      <c r="AH18" s="72">
        <v>0</v>
      </c>
      <c r="AI18" s="72">
        <v>0</v>
      </c>
      <c r="AJ18" s="16">
        <v>0.25</v>
      </c>
      <c r="AK18" s="13">
        <v>0</v>
      </c>
      <c r="AL18" s="13">
        <v>0</v>
      </c>
      <c r="AM18" s="16">
        <v>0.25</v>
      </c>
      <c r="AN18" s="13"/>
      <c r="AO18" s="13"/>
      <c r="AP18" s="13"/>
      <c r="AQ18" s="28">
        <f t="shared" si="2"/>
        <v>0.75</v>
      </c>
      <c r="AR18" s="9" t="s">
        <v>127</v>
      </c>
      <c r="AS18" s="9" t="s">
        <v>127</v>
      </c>
      <c r="AT18" s="9" t="s">
        <v>127</v>
      </c>
      <c r="AU18" s="9" t="s">
        <v>127</v>
      </c>
      <c r="AV18" s="9" t="s">
        <v>127</v>
      </c>
      <c r="AW18" s="9" t="s">
        <v>127</v>
      </c>
      <c r="AX18" s="9" t="s">
        <v>127</v>
      </c>
      <c r="AY18" s="9" t="s">
        <v>127</v>
      </c>
      <c r="AZ18" s="9" t="s">
        <v>127</v>
      </c>
      <c r="BA18" s="29"/>
      <c r="BB18" s="10"/>
      <c r="BC18" s="10"/>
      <c r="BD18" s="9" t="s">
        <v>127</v>
      </c>
      <c r="BE18" s="57"/>
      <c r="BF18" s="11" t="s">
        <v>147</v>
      </c>
      <c r="BG18" s="152">
        <v>0.75</v>
      </c>
    </row>
    <row r="19" spans="1:59" ht="33.75" customHeight="1" x14ac:dyDescent="0.25">
      <c r="A19" s="102">
        <v>5</v>
      </c>
      <c r="B19" s="122"/>
      <c r="C19" s="144"/>
      <c r="D19" s="106" t="s">
        <v>74</v>
      </c>
      <c r="E19" s="108">
        <v>1</v>
      </c>
      <c r="F19" s="47">
        <v>1</v>
      </c>
      <c r="G19" s="7" t="s">
        <v>75</v>
      </c>
      <c r="H19" s="8">
        <v>43486</v>
      </c>
      <c r="I19" s="8">
        <v>43524</v>
      </c>
      <c r="J19" s="122"/>
      <c r="K19" s="43"/>
      <c r="L19" s="18"/>
      <c r="M19" s="25" t="s">
        <v>116</v>
      </c>
      <c r="N19" s="34"/>
      <c r="O19" s="34"/>
      <c r="P19" s="34"/>
      <c r="Q19" s="34"/>
      <c r="R19" s="34"/>
      <c r="S19" s="34"/>
      <c r="T19" s="34"/>
      <c r="U19" s="34"/>
      <c r="V19" s="34"/>
      <c r="W19" s="34"/>
      <c r="X19" s="34"/>
      <c r="Y19" s="34"/>
      <c r="Z19" s="34"/>
      <c r="AA19" s="34"/>
      <c r="AB19" s="34"/>
      <c r="AC19" s="34"/>
      <c r="AD19" s="60"/>
      <c r="AE19" s="71">
        <v>0</v>
      </c>
      <c r="AF19" s="72">
        <v>1</v>
      </c>
      <c r="AG19" s="72">
        <v>0</v>
      </c>
      <c r="AH19" s="72">
        <v>0</v>
      </c>
      <c r="AI19" s="72">
        <v>0</v>
      </c>
      <c r="AJ19" s="72">
        <v>0</v>
      </c>
      <c r="AK19" s="72">
        <v>0</v>
      </c>
      <c r="AL19" s="72">
        <v>0</v>
      </c>
      <c r="AM19" s="72">
        <v>0</v>
      </c>
      <c r="AN19" s="72"/>
      <c r="AO19" s="72"/>
      <c r="AP19" s="72"/>
      <c r="AQ19" s="28">
        <f t="shared" si="2"/>
        <v>1</v>
      </c>
      <c r="AR19" s="9" t="s">
        <v>127</v>
      </c>
      <c r="AS19" s="9" t="s">
        <v>127</v>
      </c>
      <c r="AT19" s="9" t="s">
        <v>127</v>
      </c>
      <c r="AU19" s="9" t="s">
        <v>127</v>
      </c>
      <c r="AV19" s="9" t="s">
        <v>127</v>
      </c>
      <c r="AW19" s="9" t="s">
        <v>127</v>
      </c>
      <c r="AX19" s="9" t="s">
        <v>127</v>
      </c>
      <c r="AY19" s="9" t="s">
        <v>127</v>
      </c>
      <c r="AZ19" s="9" t="s">
        <v>127</v>
      </c>
      <c r="BA19" s="29"/>
      <c r="BB19" s="10"/>
      <c r="BC19" s="10"/>
      <c r="BD19" s="9" t="s">
        <v>127</v>
      </c>
      <c r="BE19" s="57"/>
      <c r="BF19" s="11" t="s">
        <v>148</v>
      </c>
      <c r="BG19" s="152">
        <v>1</v>
      </c>
    </row>
    <row r="20" spans="1:59" ht="33.75" customHeight="1" x14ac:dyDescent="0.25">
      <c r="A20" s="102"/>
      <c r="B20" s="122"/>
      <c r="C20" s="145"/>
      <c r="D20" s="107"/>
      <c r="E20" s="109"/>
      <c r="F20" s="47">
        <v>2</v>
      </c>
      <c r="G20" s="7" t="s">
        <v>76</v>
      </c>
      <c r="H20" s="8">
        <v>43486</v>
      </c>
      <c r="I20" s="8">
        <v>43524</v>
      </c>
      <c r="J20" s="123"/>
      <c r="K20" s="43"/>
      <c r="L20" s="18"/>
      <c r="M20" s="25" t="s">
        <v>116</v>
      </c>
      <c r="N20" s="34"/>
      <c r="O20" s="34"/>
      <c r="P20" s="34"/>
      <c r="Q20" s="34"/>
      <c r="R20" s="34"/>
      <c r="S20" s="34"/>
      <c r="T20" s="34"/>
      <c r="U20" s="34"/>
      <c r="V20" s="34"/>
      <c r="W20" s="34"/>
      <c r="X20" s="34"/>
      <c r="Y20" s="34"/>
      <c r="Z20" s="34"/>
      <c r="AA20" s="34"/>
      <c r="AB20" s="34"/>
      <c r="AC20" s="34"/>
      <c r="AD20" s="60"/>
      <c r="AE20" s="71">
        <v>0</v>
      </c>
      <c r="AF20" s="72">
        <v>1</v>
      </c>
      <c r="AG20" s="72">
        <v>0</v>
      </c>
      <c r="AH20" s="72">
        <v>0</v>
      </c>
      <c r="AI20" s="72">
        <v>0</v>
      </c>
      <c r="AJ20" s="72">
        <v>0</v>
      </c>
      <c r="AK20" s="72">
        <v>0</v>
      </c>
      <c r="AL20" s="72">
        <v>0</v>
      </c>
      <c r="AM20" s="72">
        <v>0</v>
      </c>
      <c r="AN20" s="13"/>
      <c r="AO20" s="13"/>
      <c r="AP20" s="13"/>
      <c r="AQ20" s="28">
        <f t="shared" si="2"/>
        <v>1</v>
      </c>
      <c r="AR20" s="9" t="s">
        <v>127</v>
      </c>
      <c r="AS20" s="9" t="s">
        <v>127</v>
      </c>
      <c r="AT20" s="9" t="s">
        <v>127</v>
      </c>
      <c r="AU20" s="9" t="s">
        <v>127</v>
      </c>
      <c r="AV20" s="9" t="s">
        <v>127</v>
      </c>
      <c r="AW20" s="9" t="s">
        <v>127</v>
      </c>
      <c r="AX20" s="9" t="s">
        <v>127</v>
      </c>
      <c r="AY20" s="9" t="s">
        <v>127</v>
      </c>
      <c r="AZ20" s="9" t="s">
        <v>127</v>
      </c>
      <c r="BA20" s="29"/>
      <c r="BB20" s="10"/>
      <c r="BC20" s="10"/>
      <c r="BD20" s="9" t="s">
        <v>127</v>
      </c>
      <c r="BE20" s="57"/>
      <c r="BF20" s="11" t="s">
        <v>148</v>
      </c>
      <c r="BG20" s="152">
        <v>1</v>
      </c>
    </row>
    <row r="21" spans="1:59" ht="33.75" customHeight="1" x14ac:dyDescent="0.25">
      <c r="A21" s="102">
        <v>6</v>
      </c>
      <c r="B21" s="122"/>
      <c r="C21" s="141">
        <v>1</v>
      </c>
      <c r="D21" s="106" t="s">
        <v>77</v>
      </c>
      <c r="E21" s="110" t="s">
        <v>78</v>
      </c>
      <c r="F21" s="47">
        <v>1</v>
      </c>
      <c r="G21" s="7" t="s">
        <v>79</v>
      </c>
      <c r="H21" s="42">
        <v>43480</v>
      </c>
      <c r="I21" s="42">
        <v>43631</v>
      </c>
      <c r="J21" s="121" t="s">
        <v>106</v>
      </c>
      <c r="K21" s="43"/>
      <c r="L21" s="19"/>
      <c r="M21" s="26" t="s">
        <v>113</v>
      </c>
      <c r="N21" s="34"/>
      <c r="O21" s="34"/>
      <c r="P21" s="34"/>
      <c r="Q21" s="34"/>
      <c r="R21" s="34" t="s">
        <v>122</v>
      </c>
      <c r="S21" s="34"/>
      <c r="T21" s="34"/>
      <c r="U21" s="34"/>
      <c r="V21" s="34"/>
      <c r="W21" s="34"/>
      <c r="X21" s="34"/>
      <c r="Y21" s="34"/>
      <c r="Z21" s="34"/>
      <c r="AA21" s="34"/>
      <c r="AB21" s="34"/>
      <c r="AC21" s="34"/>
      <c r="AD21" s="60"/>
      <c r="AE21" s="9">
        <v>0</v>
      </c>
      <c r="AF21" s="9">
        <v>0</v>
      </c>
      <c r="AG21" s="9">
        <v>0</v>
      </c>
      <c r="AH21" s="9">
        <v>30</v>
      </c>
      <c r="AI21" s="81">
        <v>0.6</v>
      </c>
      <c r="AJ21" s="81">
        <v>0.1</v>
      </c>
      <c r="AK21" s="9"/>
      <c r="AL21" s="9"/>
      <c r="AM21" s="9"/>
      <c r="AN21" s="81"/>
      <c r="AO21" s="81"/>
      <c r="AP21" s="81"/>
      <c r="AQ21" s="63">
        <v>1</v>
      </c>
      <c r="AR21" s="9" t="s">
        <v>127</v>
      </c>
      <c r="AS21" s="9" t="s">
        <v>127</v>
      </c>
      <c r="AT21" s="9" t="s">
        <v>127</v>
      </c>
      <c r="AU21" s="9" t="s">
        <v>127</v>
      </c>
      <c r="AV21" s="9" t="s">
        <v>127</v>
      </c>
      <c r="AW21" s="9" t="s">
        <v>127</v>
      </c>
      <c r="AX21" s="9" t="s">
        <v>127</v>
      </c>
      <c r="AY21" s="9" t="s">
        <v>127</v>
      </c>
      <c r="AZ21" s="9" t="s">
        <v>127</v>
      </c>
      <c r="BA21" s="65"/>
      <c r="BB21" s="65"/>
      <c r="BC21" s="65"/>
      <c r="BD21" s="9" t="s">
        <v>127</v>
      </c>
      <c r="BE21" s="57"/>
      <c r="BF21" s="11" t="s">
        <v>138</v>
      </c>
      <c r="BG21" s="152">
        <v>1</v>
      </c>
    </row>
    <row r="22" spans="1:59" ht="33.75" customHeight="1" x14ac:dyDescent="0.25">
      <c r="A22" s="102"/>
      <c r="B22" s="122"/>
      <c r="C22" s="142"/>
      <c r="D22" s="107"/>
      <c r="E22" s="109"/>
      <c r="F22" s="47">
        <v>2</v>
      </c>
      <c r="G22" s="7" t="s">
        <v>80</v>
      </c>
      <c r="H22" s="42">
        <v>43647</v>
      </c>
      <c r="I22" s="42">
        <v>43814</v>
      </c>
      <c r="J22" s="122"/>
      <c r="K22" s="43"/>
      <c r="L22" s="19"/>
      <c r="M22" s="26" t="s">
        <v>113</v>
      </c>
      <c r="N22" s="34"/>
      <c r="O22" s="34"/>
      <c r="P22" s="34"/>
      <c r="Q22" s="34"/>
      <c r="R22" s="34" t="s">
        <v>122</v>
      </c>
      <c r="S22" s="34"/>
      <c r="T22" s="34"/>
      <c r="U22" s="34"/>
      <c r="V22" s="34"/>
      <c r="W22" s="34"/>
      <c r="X22" s="34"/>
      <c r="Y22" s="34"/>
      <c r="Z22" s="34"/>
      <c r="AA22" s="34"/>
      <c r="AB22" s="34"/>
      <c r="AC22" s="34"/>
      <c r="AD22" s="60"/>
      <c r="AE22" s="9"/>
      <c r="AF22" s="9"/>
      <c r="AG22" s="9"/>
      <c r="AH22" s="9"/>
      <c r="AI22" s="9"/>
      <c r="AJ22" s="9"/>
      <c r="AK22" s="81">
        <v>0.1</v>
      </c>
      <c r="AL22" s="81">
        <v>0.1</v>
      </c>
      <c r="AM22" s="81">
        <v>0.1</v>
      </c>
      <c r="AN22" s="81"/>
      <c r="AO22" s="81"/>
      <c r="AP22" s="81"/>
      <c r="AQ22" s="72">
        <v>0.3</v>
      </c>
      <c r="AR22" s="9" t="s">
        <v>127</v>
      </c>
      <c r="AS22" s="9" t="s">
        <v>127</v>
      </c>
      <c r="AT22" s="9" t="s">
        <v>127</v>
      </c>
      <c r="AU22" s="9" t="s">
        <v>127</v>
      </c>
      <c r="AV22" s="9" t="s">
        <v>127</v>
      </c>
      <c r="AW22" s="9" t="s">
        <v>127</v>
      </c>
      <c r="AX22" s="9" t="s">
        <v>127</v>
      </c>
      <c r="AY22" s="9" t="s">
        <v>127</v>
      </c>
      <c r="AZ22" s="9" t="s">
        <v>127</v>
      </c>
      <c r="BA22" s="65"/>
      <c r="BB22" s="65"/>
      <c r="BC22" s="65"/>
      <c r="BD22" s="9" t="s">
        <v>127</v>
      </c>
      <c r="BE22" s="57"/>
      <c r="BF22" s="12" t="s">
        <v>139</v>
      </c>
      <c r="BG22" s="152">
        <v>0.3</v>
      </c>
    </row>
    <row r="23" spans="1:59" ht="33.75" customHeight="1" x14ac:dyDescent="0.25">
      <c r="A23" s="102">
        <v>5</v>
      </c>
      <c r="B23" s="122"/>
      <c r="C23" s="142"/>
      <c r="D23" s="106" t="s">
        <v>87</v>
      </c>
      <c r="E23" s="110" t="s">
        <v>78</v>
      </c>
      <c r="F23" s="47">
        <v>1</v>
      </c>
      <c r="G23" s="7" t="s">
        <v>81</v>
      </c>
      <c r="H23" s="42">
        <v>43480</v>
      </c>
      <c r="I23" s="42">
        <v>43631</v>
      </c>
      <c r="J23" s="122"/>
      <c r="K23" s="43"/>
      <c r="L23" s="18"/>
      <c r="M23" s="25" t="s">
        <v>113</v>
      </c>
      <c r="N23" s="34"/>
      <c r="O23" s="34"/>
      <c r="P23" s="34"/>
      <c r="Q23" s="34"/>
      <c r="R23" s="34" t="s">
        <v>122</v>
      </c>
      <c r="S23" s="34"/>
      <c r="T23" s="34"/>
      <c r="U23" s="34"/>
      <c r="V23" s="34"/>
      <c r="W23" s="34"/>
      <c r="X23" s="34"/>
      <c r="Y23" s="34"/>
      <c r="Z23" s="34"/>
      <c r="AA23" s="34"/>
      <c r="AB23" s="34"/>
      <c r="AC23" s="34"/>
      <c r="AD23" s="60"/>
      <c r="AE23" s="9">
        <v>0</v>
      </c>
      <c r="AF23" s="9">
        <v>0</v>
      </c>
      <c r="AG23" s="9">
        <v>0</v>
      </c>
      <c r="AH23" s="9">
        <v>20</v>
      </c>
      <c r="AI23" s="81">
        <v>0.7</v>
      </c>
      <c r="AJ23" s="81">
        <v>0.1</v>
      </c>
      <c r="AK23" s="9"/>
      <c r="AL23" s="9"/>
      <c r="AM23" s="9"/>
      <c r="AN23" s="81"/>
      <c r="AO23" s="81"/>
      <c r="AP23" s="81"/>
      <c r="AQ23" s="63">
        <v>1</v>
      </c>
      <c r="AR23" s="9" t="s">
        <v>127</v>
      </c>
      <c r="AS23" s="9" t="s">
        <v>127</v>
      </c>
      <c r="AT23" s="9" t="s">
        <v>127</v>
      </c>
      <c r="AU23" s="9" t="s">
        <v>127</v>
      </c>
      <c r="AV23" s="9" t="s">
        <v>127</v>
      </c>
      <c r="AW23" s="9" t="s">
        <v>127</v>
      </c>
      <c r="AX23" s="9" t="s">
        <v>127</v>
      </c>
      <c r="AY23" s="9" t="s">
        <v>127</v>
      </c>
      <c r="AZ23" s="9" t="s">
        <v>127</v>
      </c>
      <c r="BA23" s="65"/>
      <c r="BB23" s="65"/>
      <c r="BC23" s="65"/>
      <c r="BD23" s="9" t="s">
        <v>127</v>
      </c>
      <c r="BE23" s="57"/>
      <c r="BF23" s="11" t="s">
        <v>140</v>
      </c>
      <c r="BG23" s="152">
        <v>1</v>
      </c>
    </row>
    <row r="24" spans="1:59" ht="33.75" customHeight="1" x14ac:dyDescent="0.25">
      <c r="A24" s="102"/>
      <c r="B24" s="122"/>
      <c r="C24" s="142"/>
      <c r="D24" s="107"/>
      <c r="E24" s="109"/>
      <c r="F24" s="47">
        <v>2</v>
      </c>
      <c r="G24" s="7" t="s">
        <v>82</v>
      </c>
      <c r="H24" s="42">
        <v>43647</v>
      </c>
      <c r="I24" s="42">
        <v>43814</v>
      </c>
      <c r="J24" s="122"/>
      <c r="K24" s="43"/>
      <c r="L24" s="18"/>
      <c r="M24" s="25" t="s">
        <v>113</v>
      </c>
      <c r="N24" s="34"/>
      <c r="O24" s="34"/>
      <c r="P24" s="34"/>
      <c r="Q24" s="34"/>
      <c r="R24" s="34" t="s">
        <v>122</v>
      </c>
      <c r="S24" s="34"/>
      <c r="T24" s="34"/>
      <c r="U24" s="34"/>
      <c r="V24" s="34"/>
      <c r="W24" s="34"/>
      <c r="X24" s="34"/>
      <c r="Y24" s="34"/>
      <c r="Z24" s="34"/>
      <c r="AA24" s="34"/>
      <c r="AB24" s="34"/>
      <c r="AC24" s="34"/>
      <c r="AD24" s="60"/>
      <c r="AE24" s="9"/>
      <c r="AF24" s="9"/>
      <c r="AG24" s="9"/>
      <c r="AH24" s="9"/>
      <c r="AI24" s="9"/>
      <c r="AJ24" s="9"/>
      <c r="AK24" s="81">
        <v>0.1</v>
      </c>
      <c r="AL24" s="81">
        <v>0.2</v>
      </c>
      <c r="AM24" s="81">
        <v>0.3</v>
      </c>
      <c r="AN24" s="81"/>
      <c r="AO24" s="81"/>
      <c r="AP24" s="81"/>
      <c r="AQ24" s="72">
        <v>0.6</v>
      </c>
      <c r="AR24" s="9" t="s">
        <v>127</v>
      </c>
      <c r="AS24" s="9" t="s">
        <v>127</v>
      </c>
      <c r="AT24" s="9" t="s">
        <v>127</v>
      </c>
      <c r="AU24" s="9" t="s">
        <v>127</v>
      </c>
      <c r="AV24" s="9" t="s">
        <v>127</v>
      </c>
      <c r="AW24" s="9" t="s">
        <v>127</v>
      </c>
      <c r="AX24" s="9" t="s">
        <v>127</v>
      </c>
      <c r="AY24" s="9" t="s">
        <v>127</v>
      </c>
      <c r="AZ24" s="9" t="s">
        <v>127</v>
      </c>
      <c r="BA24" s="65"/>
      <c r="BB24" s="65"/>
      <c r="BC24" s="65"/>
      <c r="BD24" s="9" t="s">
        <v>127</v>
      </c>
      <c r="BE24" s="57"/>
      <c r="BF24" s="12" t="s">
        <v>141</v>
      </c>
      <c r="BG24" s="152">
        <v>0.6</v>
      </c>
    </row>
    <row r="25" spans="1:59" ht="47.25" customHeight="1" x14ac:dyDescent="0.25">
      <c r="A25" s="46">
        <v>6</v>
      </c>
      <c r="B25" s="122"/>
      <c r="C25" s="143"/>
      <c r="D25" s="48" t="s">
        <v>83</v>
      </c>
      <c r="E25" s="49" t="s">
        <v>78</v>
      </c>
      <c r="F25" s="47">
        <v>1</v>
      </c>
      <c r="G25" s="7" t="s">
        <v>84</v>
      </c>
      <c r="H25" s="42">
        <v>43480</v>
      </c>
      <c r="I25" s="42">
        <v>43814</v>
      </c>
      <c r="J25" s="122"/>
      <c r="K25" s="43"/>
      <c r="L25" s="19"/>
      <c r="M25" s="26" t="s">
        <v>113</v>
      </c>
      <c r="N25" s="34"/>
      <c r="O25" s="34"/>
      <c r="P25" s="34"/>
      <c r="Q25" s="34"/>
      <c r="R25" s="34" t="s">
        <v>122</v>
      </c>
      <c r="S25" s="34"/>
      <c r="T25" s="34"/>
      <c r="U25" s="34"/>
      <c r="V25" s="34"/>
      <c r="W25" s="34"/>
      <c r="X25" s="34"/>
      <c r="Y25" s="34"/>
      <c r="Z25" s="34"/>
      <c r="AA25" s="34"/>
      <c r="AB25" s="34"/>
      <c r="AC25" s="34"/>
      <c r="AD25" s="60"/>
      <c r="AE25" s="72">
        <v>0.08</v>
      </c>
      <c r="AF25" s="72">
        <v>0.08</v>
      </c>
      <c r="AG25" s="72">
        <v>0.08</v>
      </c>
      <c r="AH25" s="72">
        <v>0.76</v>
      </c>
      <c r="AI25" s="9"/>
      <c r="AJ25" s="9"/>
      <c r="AK25" s="9"/>
      <c r="AL25" s="9"/>
      <c r="AM25" s="9"/>
      <c r="AN25" s="81"/>
      <c r="AO25" s="81"/>
      <c r="AP25" s="81"/>
      <c r="AQ25" s="63">
        <v>1</v>
      </c>
      <c r="AR25" s="9" t="s">
        <v>127</v>
      </c>
      <c r="AS25" s="9" t="s">
        <v>127</v>
      </c>
      <c r="AT25" s="9" t="s">
        <v>127</v>
      </c>
      <c r="AU25" s="9" t="s">
        <v>127</v>
      </c>
      <c r="AV25" s="9" t="s">
        <v>127</v>
      </c>
      <c r="AW25" s="9" t="s">
        <v>127</v>
      </c>
      <c r="AX25" s="9" t="s">
        <v>127</v>
      </c>
      <c r="AY25" s="9" t="s">
        <v>127</v>
      </c>
      <c r="AZ25" s="9" t="s">
        <v>127</v>
      </c>
      <c r="BA25" s="65"/>
      <c r="BB25" s="65"/>
      <c r="BC25" s="65"/>
      <c r="BD25" s="9" t="s">
        <v>127</v>
      </c>
      <c r="BE25" s="57"/>
      <c r="BF25" s="11" t="s">
        <v>142</v>
      </c>
      <c r="BG25" s="152">
        <v>1</v>
      </c>
    </row>
    <row r="26" spans="1:59" ht="33" customHeight="1" x14ac:dyDescent="0.25">
      <c r="A26" s="46">
        <v>5</v>
      </c>
      <c r="B26" s="122"/>
      <c r="C26" s="55">
        <v>1</v>
      </c>
      <c r="D26" s="48" t="s">
        <v>85</v>
      </c>
      <c r="E26" s="50">
        <v>1</v>
      </c>
      <c r="F26" s="47">
        <v>1</v>
      </c>
      <c r="G26" s="41" t="s">
        <v>86</v>
      </c>
      <c r="H26" s="42">
        <v>43570</v>
      </c>
      <c r="I26" s="42">
        <v>43814</v>
      </c>
      <c r="J26" s="45" t="s">
        <v>107</v>
      </c>
      <c r="K26" s="43"/>
      <c r="L26" s="18"/>
      <c r="M26" s="25" t="s">
        <v>117</v>
      </c>
      <c r="N26" s="34"/>
      <c r="O26" s="34"/>
      <c r="P26" s="34"/>
      <c r="Q26" s="34"/>
      <c r="R26" s="34"/>
      <c r="S26" s="34"/>
      <c r="T26" s="34"/>
      <c r="U26" s="34"/>
      <c r="V26" s="34"/>
      <c r="W26" s="34"/>
      <c r="X26" s="34"/>
      <c r="Y26" s="34"/>
      <c r="Z26" s="34"/>
      <c r="AA26" s="34"/>
      <c r="AB26" s="34"/>
      <c r="AC26" s="34"/>
      <c r="AD26" s="60"/>
      <c r="AE26" s="9"/>
      <c r="AF26" s="9"/>
      <c r="AG26" s="9">
        <v>10.5</v>
      </c>
      <c r="AH26" s="9">
        <v>10.5</v>
      </c>
      <c r="AI26" s="9">
        <v>10.5</v>
      </c>
      <c r="AJ26" s="82">
        <v>10.5</v>
      </c>
      <c r="AK26" s="82">
        <v>10.5</v>
      </c>
      <c r="AL26" s="82">
        <v>10.5</v>
      </c>
      <c r="AM26" s="82">
        <v>10.5</v>
      </c>
      <c r="AN26" s="82"/>
      <c r="AO26" s="82"/>
      <c r="AP26" s="82"/>
      <c r="AQ26" s="9">
        <v>73.5</v>
      </c>
      <c r="AR26" s="9" t="s">
        <v>127</v>
      </c>
      <c r="AS26" s="9" t="s">
        <v>127</v>
      </c>
      <c r="AT26" s="9" t="s">
        <v>127</v>
      </c>
      <c r="AU26" s="9" t="s">
        <v>127</v>
      </c>
      <c r="AV26" s="9" t="s">
        <v>127</v>
      </c>
      <c r="AW26" s="9" t="s">
        <v>127</v>
      </c>
      <c r="AX26" s="9" t="s">
        <v>127</v>
      </c>
      <c r="AY26" s="9" t="s">
        <v>127</v>
      </c>
      <c r="AZ26" s="9" t="s">
        <v>127</v>
      </c>
      <c r="BA26" s="82"/>
      <c r="BB26" s="82"/>
      <c r="BC26" s="82"/>
      <c r="BD26" s="9" t="s">
        <v>127</v>
      </c>
      <c r="BE26" s="69">
        <v>0</v>
      </c>
      <c r="BF26" s="70" t="s">
        <v>137</v>
      </c>
      <c r="BG26" s="153">
        <v>0.73499999999999999</v>
      </c>
    </row>
    <row r="27" spans="1:59" ht="33.75" customHeight="1" x14ac:dyDescent="0.25">
      <c r="A27" s="102">
        <v>5</v>
      </c>
      <c r="B27" s="122"/>
      <c r="C27" s="141">
        <v>1</v>
      </c>
      <c r="D27" s="103" t="s">
        <v>88</v>
      </c>
      <c r="E27" s="140">
        <v>1</v>
      </c>
      <c r="F27" s="62">
        <v>1</v>
      </c>
      <c r="G27" s="84" t="s">
        <v>89</v>
      </c>
      <c r="H27" s="85">
        <v>43480</v>
      </c>
      <c r="I27" s="85">
        <v>43631</v>
      </c>
      <c r="J27" s="137" t="s">
        <v>108</v>
      </c>
      <c r="K27" s="86"/>
      <c r="L27" s="87"/>
      <c r="M27" s="25" t="s">
        <v>113</v>
      </c>
      <c r="N27" s="62"/>
      <c r="O27" s="62" t="s">
        <v>122</v>
      </c>
      <c r="P27" s="62"/>
      <c r="Q27" s="62"/>
      <c r="R27" s="62"/>
      <c r="S27" s="62"/>
      <c r="T27" s="62"/>
      <c r="U27" s="62"/>
      <c r="V27" s="62"/>
      <c r="W27" s="62"/>
      <c r="X27" s="62"/>
      <c r="Y27" s="62"/>
      <c r="Z27" s="62"/>
      <c r="AA27" s="62"/>
      <c r="AB27" s="62"/>
      <c r="AC27" s="62"/>
      <c r="AD27" s="88"/>
      <c r="AE27" s="89"/>
      <c r="AF27" s="89"/>
      <c r="AG27" s="89"/>
      <c r="AH27" s="90">
        <v>1</v>
      </c>
      <c r="AI27" s="89"/>
      <c r="AJ27" s="91"/>
      <c r="AK27" s="91"/>
      <c r="AL27" s="91"/>
      <c r="AM27" s="91"/>
      <c r="AN27" s="91"/>
      <c r="AO27" s="91"/>
      <c r="AP27" s="91"/>
      <c r="AQ27" s="92">
        <v>1</v>
      </c>
      <c r="AR27" s="9" t="s">
        <v>127</v>
      </c>
      <c r="AS27" s="9" t="s">
        <v>127</v>
      </c>
      <c r="AT27" s="9" t="s">
        <v>127</v>
      </c>
      <c r="AU27" s="9" t="s">
        <v>127</v>
      </c>
      <c r="AV27" s="9" t="s">
        <v>127</v>
      </c>
      <c r="AW27" s="9" t="s">
        <v>127</v>
      </c>
      <c r="AX27" s="9" t="s">
        <v>127</v>
      </c>
      <c r="AY27" s="9" t="s">
        <v>127</v>
      </c>
      <c r="AZ27" s="9" t="s">
        <v>127</v>
      </c>
      <c r="BA27" s="91"/>
      <c r="BB27" s="91"/>
      <c r="BC27" s="91"/>
      <c r="BD27" s="9" t="s">
        <v>127</v>
      </c>
      <c r="BE27" s="93"/>
      <c r="BF27" s="94" t="s">
        <v>128</v>
      </c>
      <c r="BG27" s="152">
        <v>1</v>
      </c>
    </row>
    <row r="28" spans="1:59" ht="45" customHeight="1" x14ac:dyDescent="0.25">
      <c r="A28" s="102"/>
      <c r="B28" s="122"/>
      <c r="C28" s="142"/>
      <c r="D28" s="103"/>
      <c r="E28" s="104"/>
      <c r="F28" s="62">
        <v>2</v>
      </c>
      <c r="G28" s="84" t="s">
        <v>90</v>
      </c>
      <c r="H28" s="85">
        <v>43539</v>
      </c>
      <c r="I28" s="85">
        <v>43829</v>
      </c>
      <c r="J28" s="138"/>
      <c r="K28" s="86"/>
      <c r="L28" s="87"/>
      <c r="M28" s="25" t="s">
        <v>114</v>
      </c>
      <c r="N28" s="62"/>
      <c r="O28" s="62" t="s">
        <v>122</v>
      </c>
      <c r="P28" s="62"/>
      <c r="Q28" s="62"/>
      <c r="R28" s="62"/>
      <c r="S28" s="62"/>
      <c r="T28" s="62"/>
      <c r="U28" s="62"/>
      <c r="V28" s="62"/>
      <c r="W28" s="62"/>
      <c r="X28" s="62"/>
      <c r="Y28" s="62"/>
      <c r="Z28" s="62"/>
      <c r="AA28" s="62"/>
      <c r="AB28" s="62"/>
      <c r="AC28" s="62"/>
      <c r="AD28" s="88"/>
      <c r="AE28" s="89"/>
      <c r="AF28" s="89"/>
      <c r="AG28" s="89"/>
      <c r="AH28" s="90">
        <v>0</v>
      </c>
      <c r="AI28" s="90">
        <v>0.5</v>
      </c>
      <c r="AJ28" s="91"/>
      <c r="AK28" s="91"/>
      <c r="AL28" s="91"/>
      <c r="AM28" s="92">
        <v>0</v>
      </c>
      <c r="AN28" s="91"/>
      <c r="AO28" s="91"/>
      <c r="AP28" s="91"/>
      <c r="AQ28" s="92">
        <v>0.5</v>
      </c>
      <c r="AR28" s="9" t="s">
        <v>127</v>
      </c>
      <c r="AS28" s="9" t="s">
        <v>127</v>
      </c>
      <c r="AT28" s="9" t="s">
        <v>127</v>
      </c>
      <c r="AU28" s="9" t="s">
        <v>127</v>
      </c>
      <c r="AV28" s="9" t="s">
        <v>127</v>
      </c>
      <c r="AW28" s="9" t="s">
        <v>127</v>
      </c>
      <c r="AX28" s="9" t="s">
        <v>127</v>
      </c>
      <c r="AY28" s="9" t="s">
        <v>127</v>
      </c>
      <c r="AZ28" s="9" t="s">
        <v>127</v>
      </c>
      <c r="BA28" s="91"/>
      <c r="BB28" s="91"/>
      <c r="BC28" s="91"/>
      <c r="BD28" s="9" t="s">
        <v>127</v>
      </c>
      <c r="BE28" s="93"/>
      <c r="BF28" s="94" t="s">
        <v>129</v>
      </c>
      <c r="BG28" s="152">
        <v>1</v>
      </c>
    </row>
    <row r="29" spans="1:59" ht="33.75" customHeight="1" x14ac:dyDescent="0.25">
      <c r="A29" s="102"/>
      <c r="B29" s="122"/>
      <c r="C29" s="142"/>
      <c r="D29" s="103"/>
      <c r="E29" s="104"/>
      <c r="F29" s="62">
        <v>3</v>
      </c>
      <c r="G29" s="84" t="s">
        <v>91</v>
      </c>
      <c r="H29" s="85">
        <v>43539</v>
      </c>
      <c r="I29" s="85">
        <v>43830</v>
      </c>
      <c r="J29" s="138"/>
      <c r="K29" s="86"/>
      <c r="L29" s="87"/>
      <c r="M29" s="25" t="s">
        <v>114</v>
      </c>
      <c r="N29" s="62"/>
      <c r="O29" s="62" t="s">
        <v>122</v>
      </c>
      <c r="P29" s="62"/>
      <c r="Q29" s="62"/>
      <c r="R29" s="62"/>
      <c r="S29" s="62"/>
      <c r="T29" s="62"/>
      <c r="U29" s="62"/>
      <c r="V29" s="62"/>
      <c r="W29" s="62"/>
      <c r="X29" s="62"/>
      <c r="Y29" s="62"/>
      <c r="Z29" s="62"/>
      <c r="AA29" s="62"/>
      <c r="AB29" s="62"/>
      <c r="AC29" s="62"/>
      <c r="AD29" s="88"/>
      <c r="AE29" s="89"/>
      <c r="AF29" s="89"/>
      <c r="AG29" s="89"/>
      <c r="AH29" s="89"/>
      <c r="AI29" s="89"/>
      <c r="AJ29" s="91"/>
      <c r="AK29" s="91"/>
      <c r="AL29" s="91"/>
      <c r="AM29" s="91"/>
      <c r="AN29" s="91"/>
      <c r="AO29" s="91"/>
      <c r="AP29" s="91"/>
      <c r="AQ29" s="92"/>
      <c r="AR29" s="9" t="s">
        <v>127</v>
      </c>
      <c r="AS29" s="9" t="s">
        <v>127</v>
      </c>
      <c r="AT29" s="9" t="s">
        <v>127</v>
      </c>
      <c r="AU29" s="9" t="s">
        <v>127</v>
      </c>
      <c r="AV29" s="9" t="s">
        <v>127</v>
      </c>
      <c r="AW29" s="9" t="s">
        <v>127</v>
      </c>
      <c r="AX29" s="9" t="s">
        <v>127</v>
      </c>
      <c r="AY29" s="9" t="s">
        <v>127</v>
      </c>
      <c r="AZ29" s="9" t="s">
        <v>127</v>
      </c>
      <c r="BA29" s="91"/>
      <c r="BB29" s="91"/>
      <c r="BC29" s="91"/>
      <c r="BD29" s="9" t="s">
        <v>127</v>
      </c>
      <c r="BE29" s="93"/>
      <c r="BF29" s="94"/>
    </row>
    <row r="30" spans="1:59" ht="52.5" customHeight="1" x14ac:dyDescent="0.25">
      <c r="A30" s="46">
        <v>6</v>
      </c>
      <c r="B30" s="122"/>
      <c r="C30" s="142"/>
      <c r="D30" s="95" t="s">
        <v>92</v>
      </c>
      <c r="E30" s="96">
        <v>1</v>
      </c>
      <c r="F30" s="62">
        <v>1</v>
      </c>
      <c r="G30" s="84" t="s">
        <v>120</v>
      </c>
      <c r="H30" s="85">
        <v>43497</v>
      </c>
      <c r="I30" s="85">
        <v>43753</v>
      </c>
      <c r="J30" s="138"/>
      <c r="K30" s="86"/>
      <c r="L30" s="97"/>
      <c r="M30" s="25" t="s">
        <v>113</v>
      </c>
      <c r="N30" s="62"/>
      <c r="O30" s="62" t="s">
        <v>122</v>
      </c>
      <c r="P30" s="62"/>
      <c r="Q30" s="62"/>
      <c r="R30" s="62"/>
      <c r="S30" s="62"/>
      <c r="T30" s="62"/>
      <c r="U30" s="62"/>
      <c r="V30" s="62"/>
      <c r="W30" s="62"/>
      <c r="X30" s="62"/>
      <c r="Y30" s="62"/>
      <c r="Z30" s="62"/>
      <c r="AA30" s="62"/>
      <c r="AB30" s="62"/>
      <c r="AC30" s="62"/>
      <c r="AD30" s="88"/>
      <c r="AE30" s="89"/>
      <c r="AF30" s="89"/>
      <c r="AG30" s="89"/>
      <c r="AH30" s="90">
        <v>0</v>
      </c>
      <c r="AI30" s="92"/>
      <c r="AJ30" s="92">
        <v>0.2</v>
      </c>
      <c r="AK30" s="92">
        <v>0.2</v>
      </c>
      <c r="AL30" s="92"/>
      <c r="AM30" s="92">
        <v>0.1</v>
      </c>
      <c r="AN30" s="92"/>
      <c r="AO30" s="92"/>
      <c r="AP30" s="92"/>
      <c r="AQ30" s="92">
        <v>0.5</v>
      </c>
      <c r="AR30" s="89"/>
      <c r="AS30" s="89"/>
      <c r="AT30" s="89"/>
      <c r="AU30" s="90"/>
      <c r="AV30" s="89"/>
      <c r="AW30" s="92"/>
      <c r="AX30" s="92"/>
      <c r="AY30" s="91"/>
      <c r="AZ30" s="92"/>
      <c r="BA30" s="91"/>
      <c r="BB30" s="91"/>
      <c r="BC30" s="91"/>
      <c r="BD30" s="91">
        <v>0</v>
      </c>
      <c r="BE30" s="93"/>
      <c r="BF30" s="94" t="s">
        <v>132</v>
      </c>
      <c r="BG30" s="152">
        <v>0.5</v>
      </c>
    </row>
    <row r="31" spans="1:59" ht="33.75" customHeight="1" x14ac:dyDescent="0.25">
      <c r="A31" s="102">
        <v>5</v>
      </c>
      <c r="B31" s="122"/>
      <c r="C31" s="142"/>
      <c r="D31" s="103" t="s">
        <v>93</v>
      </c>
      <c r="E31" s="104">
        <v>1</v>
      </c>
      <c r="F31" s="62">
        <v>1</v>
      </c>
      <c r="G31" s="84" t="s">
        <v>94</v>
      </c>
      <c r="H31" s="85">
        <v>43570</v>
      </c>
      <c r="I31" s="85">
        <v>43647</v>
      </c>
      <c r="J31" s="138"/>
      <c r="K31" s="98">
        <v>10971000</v>
      </c>
      <c r="L31" s="87" t="s">
        <v>110</v>
      </c>
      <c r="M31" s="25" t="s">
        <v>113</v>
      </c>
      <c r="N31" s="62"/>
      <c r="O31" s="62" t="s">
        <v>122</v>
      </c>
      <c r="P31" s="89"/>
      <c r="Q31" s="62"/>
      <c r="R31" s="62"/>
      <c r="S31" s="62"/>
      <c r="T31" s="62"/>
      <c r="U31" s="62"/>
      <c r="V31" s="62"/>
      <c r="W31" s="62"/>
      <c r="X31" s="62"/>
      <c r="Y31" s="62"/>
      <c r="Z31" s="62"/>
      <c r="AA31" s="62"/>
      <c r="AB31" s="62"/>
      <c r="AC31" s="62"/>
      <c r="AD31" s="88"/>
      <c r="AE31" s="89"/>
      <c r="AF31" s="89"/>
      <c r="AG31" s="89"/>
      <c r="AH31" s="90">
        <v>0.5</v>
      </c>
      <c r="AI31" s="90">
        <v>0.3</v>
      </c>
      <c r="AJ31" s="91"/>
      <c r="AK31" s="91"/>
      <c r="AL31" s="91"/>
      <c r="AM31" s="92">
        <v>0.1</v>
      </c>
      <c r="AN31" s="91"/>
      <c r="AO31" s="91"/>
      <c r="AP31" s="91"/>
      <c r="AQ31" s="92">
        <v>0.9</v>
      </c>
      <c r="AR31" s="89"/>
      <c r="AS31" s="89"/>
      <c r="AT31" s="89"/>
      <c r="AU31" s="89">
        <v>0</v>
      </c>
      <c r="AV31" s="90">
        <v>0.1</v>
      </c>
      <c r="AW31" s="91"/>
      <c r="AX31" s="91"/>
      <c r="AY31" s="91"/>
      <c r="AZ31" s="91"/>
      <c r="BA31" s="91"/>
      <c r="BB31" s="91"/>
      <c r="BC31" s="91"/>
      <c r="BD31" s="92">
        <v>0.1</v>
      </c>
      <c r="BE31" s="93"/>
      <c r="BF31" s="94" t="s">
        <v>133</v>
      </c>
      <c r="BG31" s="152">
        <v>0.9</v>
      </c>
    </row>
    <row r="32" spans="1:59" ht="33.75" customHeight="1" x14ac:dyDescent="0.25">
      <c r="A32" s="102"/>
      <c r="B32" s="122"/>
      <c r="C32" s="142"/>
      <c r="D32" s="103"/>
      <c r="E32" s="104"/>
      <c r="F32" s="62">
        <v>2</v>
      </c>
      <c r="G32" s="84" t="s">
        <v>95</v>
      </c>
      <c r="H32" s="85">
        <v>43753</v>
      </c>
      <c r="I32" s="85">
        <v>43784</v>
      </c>
      <c r="J32" s="138"/>
      <c r="K32" s="86"/>
      <c r="L32" s="87"/>
      <c r="M32" s="25" t="s">
        <v>114</v>
      </c>
      <c r="N32" s="62"/>
      <c r="O32" s="62" t="s">
        <v>122</v>
      </c>
      <c r="P32" s="89"/>
      <c r="Q32" s="62"/>
      <c r="R32" s="62"/>
      <c r="S32" s="62"/>
      <c r="T32" s="62"/>
      <c r="U32" s="62"/>
      <c r="V32" s="62"/>
      <c r="W32" s="62"/>
      <c r="X32" s="62"/>
      <c r="Y32" s="62"/>
      <c r="Z32" s="62"/>
      <c r="AA32" s="62"/>
      <c r="AB32" s="62"/>
      <c r="AC32" s="62"/>
      <c r="AD32" s="88"/>
      <c r="AE32" s="89"/>
      <c r="AF32" s="89"/>
      <c r="AG32" s="89"/>
      <c r="AH32" s="89"/>
      <c r="AI32" s="89"/>
      <c r="AJ32" s="91"/>
      <c r="AK32" s="91"/>
      <c r="AL32" s="91"/>
      <c r="AM32" s="91"/>
      <c r="AN32" s="91"/>
      <c r="AO32" s="91"/>
      <c r="AP32" s="91"/>
      <c r="AQ32" s="92"/>
      <c r="AR32" s="9" t="s">
        <v>127</v>
      </c>
      <c r="AS32" s="9" t="s">
        <v>127</v>
      </c>
      <c r="AT32" s="9" t="s">
        <v>127</v>
      </c>
      <c r="AU32" s="9" t="s">
        <v>127</v>
      </c>
      <c r="AV32" s="9" t="s">
        <v>127</v>
      </c>
      <c r="AW32" s="9" t="s">
        <v>127</v>
      </c>
      <c r="AX32" s="9" t="s">
        <v>127</v>
      </c>
      <c r="AY32" s="9" t="s">
        <v>127</v>
      </c>
      <c r="AZ32" s="9" t="s">
        <v>127</v>
      </c>
      <c r="BA32" s="9" t="s">
        <v>127</v>
      </c>
      <c r="BB32" s="9" t="s">
        <v>127</v>
      </c>
      <c r="BC32" s="9" t="s">
        <v>127</v>
      </c>
      <c r="BD32" s="9" t="s">
        <v>127</v>
      </c>
      <c r="BE32" s="93"/>
      <c r="BF32" s="94" t="s">
        <v>131</v>
      </c>
    </row>
    <row r="33" spans="1:59" ht="33.75" customHeight="1" x14ac:dyDescent="0.25">
      <c r="A33" s="102"/>
      <c r="B33" s="122"/>
      <c r="C33" s="143"/>
      <c r="D33" s="103"/>
      <c r="E33" s="104"/>
      <c r="F33" s="62">
        <v>3</v>
      </c>
      <c r="G33" s="84" t="s">
        <v>96</v>
      </c>
      <c r="H33" s="85">
        <v>43770</v>
      </c>
      <c r="I33" s="85">
        <v>43814</v>
      </c>
      <c r="J33" s="139"/>
      <c r="K33" s="86"/>
      <c r="L33" s="87"/>
      <c r="M33" s="25" t="s">
        <v>113</v>
      </c>
      <c r="N33" s="62"/>
      <c r="O33" s="62" t="s">
        <v>122</v>
      </c>
      <c r="P33" s="89"/>
      <c r="Q33" s="62"/>
      <c r="R33" s="62"/>
      <c r="S33" s="62"/>
      <c r="T33" s="62"/>
      <c r="U33" s="62"/>
      <c r="V33" s="62"/>
      <c r="W33" s="62"/>
      <c r="X33" s="62"/>
      <c r="Y33" s="62"/>
      <c r="Z33" s="62"/>
      <c r="AA33" s="62"/>
      <c r="AB33" s="62"/>
      <c r="AC33" s="62"/>
      <c r="AD33" s="88"/>
      <c r="AE33" s="89"/>
      <c r="AF33" s="89"/>
      <c r="AG33" s="89"/>
      <c r="AH33" s="89"/>
      <c r="AI33" s="89"/>
      <c r="AJ33" s="91"/>
      <c r="AK33" s="91"/>
      <c r="AL33" s="91"/>
      <c r="AM33" s="91"/>
      <c r="AN33" s="91"/>
      <c r="AO33" s="91"/>
      <c r="AP33" s="91"/>
      <c r="AQ33" s="92"/>
      <c r="AR33" s="9" t="s">
        <v>127</v>
      </c>
      <c r="AS33" s="9" t="s">
        <v>127</v>
      </c>
      <c r="AT33" s="9" t="s">
        <v>127</v>
      </c>
      <c r="AU33" s="9" t="s">
        <v>127</v>
      </c>
      <c r="AV33" s="9" t="s">
        <v>127</v>
      </c>
      <c r="AW33" s="9" t="s">
        <v>127</v>
      </c>
      <c r="AX33" s="9" t="s">
        <v>127</v>
      </c>
      <c r="AY33" s="9" t="s">
        <v>127</v>
      </c>
      <c r="AZ33" s="9" t="s">
        <v>127</v>
      </c>
      <c r="BA33" s="9" t="s">
        <v>127</v>
      </c>
      <c r="BB33" s="9" t="s">
        <v>127</v>
      </c>
      <c r="BC33" s="9" t="s">
        <v>127</v>
      </c>
      <c r="BD33" s="9" t="s">
        <v>127</v>
      </c>
      <c r="BE33" s="93"/>
      <c r="BF33" s="94" t="s">
        <v>130</v>
      </c>
    </row>
    <row r="34" spans="1:59" ht="33.75" customHeight="1" x14ac:dyDescent="0.25">
      <c r="A34" s="102">
        <v>6</v>
      </c>
      <c r="B34" s="122"/>
      <c r="C34" s="141">
        <v>1</v>
      </c>
      <c r="D34" s="134" t="s">
        <v>99</v>
      </c>
      <c r="E34" s="105">
        <v>1</v>
      </c>
      <c r="F34" s="47">
        <v>1</v>
      </c>
      <c r="G34" s="7" t="s">
        <v>100</v>
      </c>
      <c r="H34" s="42">
        <v>43467</v>
      </c>
      <c r="I34" s="42">
        <v>43829</v>
      </c>
      <c r="J34" s="136" t="s">
        <v>109</v>
      </c>
      <c r="K34" s="44"/>
      <c r="L34" s="19"/>
      <c r="M34" s="25" t="s">
        <v>114</v>
      </c>
      <c r="N34" s="34"/>
      <c r="O34" s="34"/>
      <c r="P34" s="34"/>
      <c r="Q34" s="34"/>
      <c r="R34" s="34"/>
      <c r="S34" s="34" t="s">
        <v>122</v>
      </c>
      <c r="T34" s="34"/>
      <c r="U34" s="34"/>
      <c r="V34" s="34"/>
      <c r="W34" s="34"/>
      <c r="X34" s="34"/>
      <c r="Y34" s="34"/>
      <c r="Z34" s="34"/>
      <c r="AA34" s="34"/>
      <c r="AB34" s="34"/>
      <c r="AC34" s="34"/>
      <c r="AD34" s="60"/>
      <c r="AE34" s="61">
        <v>7</v>
      </c>
      <c r="AF34" s="61">
        <v>5</v>
      </c>
      <c r="AG34" s="61">
        <v>3</v>
      </c>
      <c r="AH34" s="61">
        <v>1</v>
      </c>
      <c r="AI34" s="68">
        <v>2</v>
      </c>
      <c r="AJ34" s="68">
        <v>0</v>
      </c>
      <c r="AK34" s="68">
        <v>1</v>
      </c>
      <c r="AL34" s="68">
        <v>0</v>
      </c>
      <c r="AM34" s="68">
        <v>0</v>
      </c>
      <c r="AN34" s="81"/>
      <c r="AO34" s="81"/>
      <c r="AP34" s="81"/>
      <c r="AQ34" s="63">
        <v>1</v>
      </c>
      <c r="AR34" s="9" t="s">
        <v>127</v>
      </c>
      <c r="AS34" s="9" t="s">
        <v>127</v>
      </c>
      <c r="AT34" s="9" t="s">
        <v>127</v>
      </c>
      <c r="AU34" s="9" t="s">
        <v>127</v>
      </c>
      <c r="AV34" s="9" t="s">
        <v>127</v>
      </c>
      <c r="AW34" s="9" t="s">
        <v>127</v>
      </c>
      <c r="AX34" s="9" t="s">
        <v>127</v>
      </c>
      <c r="AY34" s="9" t="s">
        <v>127</v>
      </c>
      <c r="AZ34" s="9" t="s">
        <v>127</v>
      </c>
      <c r="BA34" s="9" t="s">
        <v>127</v>
      </c>
      <c r="BB34" s="9" t="s">
        <v>127</v>
      </c>
      <c r="BC34" s="9" t="s">
        <v>127</v>
      </c>
      <c r="BD34" s="9" t="s">
        <v>127</v>
      </c>
      <c r="BE34" s="57"/>
      <c r="BF34" s="11"/>
      <c r="BG34" s="152">
        <v>1</v>
      </c>
    </row>
    <row r="35" spans="1:59" ht="33.75" customHeight="1" x14ac:dyDescent="0.25">
      <c r="A35" s="102"/>
      <c r="B35" s="122"/>
      <c r="C35" s="142"/>
      <c r="D35" s="134"/>
      <c r="E35" s="135"/>
      <c r="F35" s="47">
        <v>2</v>
      </c>
      <c r="G35" s="7" t="s">
        <v>101</v>
      </c>
      <c r="H35" s="42">
        <v>43467</v>
      </c>
      <c r="I35" s="42">
        <v>43829</v>
      </c>
      <c r="J35" s="136"/>
      <c r="K35" s="44"/>
      <c r="L35" s="19"/>
      <c r="M35" s="26" t="s">
        <v>118</v>
      </c>
      <c r="N35" s="34"/>
      <c r="O35" s="34"/>
      <c r="P35" s="34"/>
      <c r="Q35" s="34"/>
      <c r="R35" s="34"/>
      <c r="S35" s="34" t="s">
        <v>122</v>
      </c>
      <c r="T35" s="34"/>
      <c r="U35" s="34"/>
      <c r="V35" s="34"/>
      <c r="W35" s="34"/>
      <c r="X35" s="34"/>
      <c r="Y35" s="34"/>
      <c r="Z35" s="34"/>
      <c r="AA35" s="34"/>
      <c r="AB35" s="34"/>
      <c r="AC35" s="34"/>
      <c r="AD35" s="60"/>
      <c r="AE35" s="61">
        <v>148</v>
      </c>
      <c r="AF35" s="61">
        <v>518</v>
      </c>
      <c r="AG35" s="61">
        <v>646</v>
      </c>
      <c r="AH35" s="61">
        <v>773</v>
      </c>
      <c r="AI35" s="83">
        <v>1186</v>
      </c>
      <c r="AJ35" s="68">
        <v>1163</v>
      </c>
      <c r="AK35" s="68">
        <v>974</v>
      </c>
      <c r="AL35" s="68">
        <v>1105</v>
      </c>
      <c r="AM35" s="68">
        <v>1402</v>
      </c>
      <c r="AN35" s="81"/>
      <c r="AO35" s="81"/>
      <c r="AP35" s="81"/>
      <c r="AQ35" s="63">
        <v>1</v>
      </c>
      <c r="AR35" s="9" t="s">
        <v>127</v>
      </c>
      <c r="AS35" s="9" t="s">
        <v>127</v>
      </c>
      <c r="AT35" s="9" t="s">
        <v>127</v>
      </c>
      <c r="AU35" s="9" t="s">
        <v>127</v>
      </c>
      <c r="AV35" s="9" t="s">
        <v>127</v>
      </c>
      <c r="AW35" s="9" t="s">
        <v>127</v>
      </c>
      <c r="AX35" s="9" t="s">
        <v>127</v>
      </c>
      <c r="AY35" s="9" t="s">
        <v>127</v>
      </c>
      <c r="AZ35" s="9" t="s">
        <v>127</v>
      </c>
      <c r="BA35" s="9" t="s">
        <v>127</v>
      </c>
      <c r="BB35" s="9" t="s">
        <v>127</v>
      </c>
      <c r="BC35" s="9" t="s">
        <v>127</v>
      </c>
      <c r="BD35" s="9" t="s">
        <v>127</v>
      </c>
      <c r="BE35" s="57"/>
      <c r="BF35" s="11"/>
      <c r="BG35" s="152">
        <v>1</v>
      </c>
    </row>
    <row r="36" spans="1:59" ht="33.75" customHeight="1" x14ac:dyDescent="0.25">
      <c r="A36" s="102">
        <v>6</v>
      </c>
      <c r="B36" s="122"/>
      <c r="C36" s="142"/>
      <c r="D36" s="134" t="s">
        <v>97</v>
      </c>
      <c r="E36" s="105">
        <v>1</v>
      </c>
      <c r="F36" s="47">
        <v>1</v>
      </c>
      <c r="G36" s="7" t="s">
        <v>102</v>
      </c>
      <c r="H36" s="42">
        <v>43467</v>
      </c>
      <c r="I36" s="42">
        <v>43829</v>
      </c>
      <c r="J36" s="136"/>
      <c r="K36" s="44"/>
      <c r="L36" s="19"/>
      <c r="M36" s="25" t="s">
        <v>114</v>
      </c>
      <c r="N36" s="34"/>
      <c r="O36" s="34"/>
      <c r="P36" s="34"/>
      <c r="Q36" s="34"/>
      <c r="R36" s="34"/>
      <c r="S36" s="34" t="s">
        <v>122</v>
      </c>
      <c r="T36" s="34"/>
      <c r="U36" s="34"/>
      <c r="V36" s="34"/>
      <c r="W36" s="34"/>
      <c r="X36" s="34"/>
      <c r="Y36" s="34"/>
      <c r="Z36" s="34"/>
      <c r="AA36" s="34"/>
      <c r="AB36" s="34"/>
      <c r="AC36" s="34"/>
      <c r="AD36" s="60"/>
      <c r="AE36" s="61">
        <v>0</v>
      </c>
      <c r="AF36" s="61">
        <v>133</v>
      </c>
      <c r="AG36" s="61">
        <v>38</v>
      </c>
      <c r="AH36" s="61">
        <v>7</v>
      </c>
      <c r="AI36" s="83">
        <v>6</v>
      </c>
      <c r="AJ36" s="68">
        <v>9</v>
      </c>
      <c r="AK36" s="68">
        <v>7</v>
      </c>
      <c r="AL36" s="68">
        <v>16</v>
      </c>
      <c r="AM36" s="68">
        <v>5</v>
      </c>
      <c r="AN36" s="81"/>
      <c r="AO36" s="81"/>
      <c r="AP36" s="81"/>
      <c r="AQ36" s="63">
        <v>1</v>
      </c>
      <c r="AR36" s="9" t="s">
        <v>127</v>
      </c>
      <c r="AS36" s="9" t="s">
        <v>127</v>
      </c>
      <c r="AT36" s="9" t="s">
        <v>127</v>
      </c>
      <c r="AU36" s="9" t="s">
        <v>127</v>
      </c>
      <c r="AV36" s="9" t="s">
        <v>127</v>
      </c>
      <c r="AW36" s="9" t="s">
        <v>127</v>
      </c>
      <c r="AX36" s="9" t="s">
        <v>127</v>
      </c>
      <c r="AY36" s="9" t="s">
        <v>127</v>
      </c>
      <c r="AZ36" s="9" t="s">
        <v>127</v>
      </c>
      <c r="BA36" s="9" t="s">
        <v>127</v>
      </c>
      <c r="BB36" s="9" t="s">
        <v>127</v>
      </c>
      <c r="BC36" s="9" t="s">
        <v>127</v>
      </c>
      <c r="BD36" s="9" t="s">
        <v>127</v>
      </c>
      <c r="BE36" s="57"/>
      <c r="BF36" s="11"/>
      <c r="BG36" s="152">
        <v>1</v>
      </c>
    </row>
    <row r="37" spans="1:59" ht="33.75" customHeight="1" x14ac:dyDescent="0.25">
      <c r="A37" s="102"/>
      <c r="B37" s="122"/>
      <c r="C37" s="142"/>
      <c r="D37" s="134"/>
      <c r="E37" s="135"/>
      <c r="F37" s="47">
        <v>2</v>
      </c>
      <c r="G37" s="7" t="s">
        <v>103</v>
      </c>
      <c r="H37" s="42">
        <v>43467</v>
      </c>
      <c r="I37" s="42">
        <v>43829</v>
      </c>
      <c r="J37" s="136"/>
      <c r="K37" s="44"/>
      <c r="L37" s="19"/>
      <c r="M37" s="26" t="s">
        <v>119</v>
      </c>
      <c r="N37" s="34"/>
      <c r="O37" s="34"/>
      <c r="P37" s="34"/>
      <c r="Q37" s="34"/>
      <c r="R37" s="34"/>
      <c r="S37" s="34" t="s">
        <v>122</v>
      </c>
      <c r="T37" s="34"/>
      <c r="U37" s="34"/>
      <c r="V37" s="34"/>
      <c r="W37" s="34"/>
      <c r="X37" s="34"/>
      <c r="Y37" s="34"/>
      <c r="Z37" s="34"/>
      <c r="AA37" s="34"/>
      <c r="AB37" s="34"/>
      <c r="AC37" s="34"/>
      <c r="AD37" s="60"/>
      <c r="AE37" s="61">
        <v>0</v>
      </c>
      <c r="AF37" s="61">
        <v>119</v>
      </c>
      <c r="AG37" s="61">
        <f>38+117</f>
        <v>155</v>
      </c>
      <c r="AH37" s="61">
        <f>21+47+121</f>
        <v>189</v>
      </c>
      <c r="AI37" s="83">
        <f>7+15+49+127+1</f>
        <v>199</v>
      </c>
      <c r="AJ37" s="68">
        <v>188</v>
      </c>
      <c r="AK37" s="68">
        <v>186</v>
      </c>
      <c r="AL37" s="68">
        <v>183</v>
      </c>
      <c r="AM37" s="68">
        <v>206</v>
      </c>
      <c r="AN37" s="81"/>
      <c r="AO37" s="81"/>
      <c r="AP37" s="81"/>
      <c r="AQ37" s="63">
        <v>1</v>
      </c>
      <c r="AR37" s="9" t="s">
        <v>127</v>
      </c>
      <c r="AS37" s="9" t="s">
        <v>127</v>
      </c>
      <c r="AT37" s="9" t="s">
        <v>127</v>
      </c>
      <c r="AU37" s="9" t="s">
        <v>127</v>
      </c>
      <c r="AV37" s="9" t="s">
        <v>127</v>
      </c>
      <c r="AW37" s="9" t="s">
        <v>127</v>
      </c>
      <c r="AX37" s="9" t="s">
        <v>127</v>
      </c>
      <c r="AY37" s="9" t="s">
        <v>127</v>
      </c>
      <c r="AZ37" s="9" t="s">
        <v>127</v>
      </c>
      <c r="BA37" s="9" t="s">
        <v>127</v>
      </c>
      <c r="BB37" s="9" t="s">
        <v>127</v>
      </c>
      <c r="BC37" s="9" t="s">
        <v>127</v>
      </c>
      <c r="BD37" s="9" t="s">
        <v>127</v>
      </c>
      <c r="BE37" s="57"/>
      <c r="BF37" s="11"/>
      <c r="BG37" s="152">
        <v>1</v>
      </c>
    </row>
    <row r="38" spans="1:59" s="2" customFormat="1" ht="107.25" customHeight="1" x14ac:dyDescent="0.25">
      <c r="B38" s="54"/>
      <c r="C38" s="3"/>
      <c r="D38" s="3"/>
      <c r="E38" s="3"/>
      <c r="BE38" s="58"/>
    </row>
    <row r="39" spans="1:59" s="2" customFormat="1" ht="12.75" customHeight="1" x14ac:dyDescent="0.25">
      <c r="B39" s="54"/>
      <c r="C39" s="3"/>
      <c r="D39" s="3"/>
      <c r="E39" s="3"/>
      <c r="BE39" s="58"/>
    </row>
    <row r="40" spans="1:59" s="2" customFormat="1" ht="12.75" customHeight="1" x14ac:dyDescent="0.25">
      <c r="B40" s="54"/>
      <c r="C40" s="3"/>
      <c r="D40" s="3"/>
      <c r="E40" s="3"/>
      <c r="BE40" s="58"/>
    </row>
    <row r="41" spans="1:59" s="2" customFormat="1" ht="12.75" customHeight="1" x14ac:dyDescent="0.25">
      <c r="B41" s="54"/>
      <c r="C41" s="3"/>
      <c r="D41" s="3"/>
      <c r="E41" s="3"/>
      <c r="BE41" s="58"/>
    </row>
    <row r="42" spans="1:59" s="2" customFormat="1" ht="12.75" customHeight="1" x14ac:dyDescent="0.25">
      <c r="B42" s="54"/>
      <c r="C42" s="3"/>
      <c r="D42" s="3"/>
      <c r="E42" s="3"/>
      <c r="BE42" s="58"/>
    </row>
    <row r="43" spans="1:59" s="2" customFormat="1" ht="12.75" customHeight="1" x14ac:dyDescent="0.25">
      <c r="B43" s="54"/>
      <c r="C43" s="3"/>
      <c r="D43" s="3"/>
      <c r="E43" s="3"/>
      <c r="BE43" s="58"/>
    </row>
    <row r="44" spans="1:59" s="2" customFormat="1" ht="12.75" customHeight="1" x14ac:dyDescent="0.25">
      <c r="B44" s="54"/>
      <c r="C44" s="3"/>
      <c r="D44" s="3"/>
      <c r="E44" s="3"/>
      <c r="BE44" s="58"/>
    </row>
    <row r="45" spans="1:59" s="2" customFormat="1" ht="12.75" customHeight="1" x14ac:dyDescent="0.25">
      <c r="B45" s="54"/>
      <c r="C45" s="3"/>
      <c r="D45" s="3"/>
      <c r="E45" s="3"/>
      <c r="BE45" s="58"/>
    </row>
    <row r="46" spans="1:59" s="2" customFormat="1" ht="12.75" customHeight="1" x14ac:dyDescent="0.25">
      <c r="B46" s="54"/>
      <c r="C46" s="3"/>
      <c r="D46" s="3"/>
      <c r="E46" s="3"/>
      <c r="BE46" s="58"/>
    </row>
    <row r="47" spans="1:59" s="2" customFormat="1" ht="12.75" customHeight="1" x14ac:dyDescent="0.25">
      <c r="B47" s="54"/>
      <c r="C47" s="3"/>
      <c r="D47" s="3"/>
      <c r="E47" s="3"/>
      <c r="BE47" s="58"/>
    </row>
    <row r="48" spans="1:59" s="2" customFormat="1" ht="12.75" customHeight="1" x14ac:dyDescent="0.25">
      <c r="B48" s="54"/>
      <c r="C48" s="3"/>
      <c r="D48" s="3"/>
      <c r="E48" s="3"/>
      <c r="BE48" s="58"/>
    </row>
    <row r="49" spans="2:57" s="2" customFormat="1" ht="12.75" customHeight="1" x14ac:dyDescent="0.25">
      <c r="B49" s="54"/>
      <c r="C49" s="3"/>
      <c r="D49" s="3"/>
      <c r="E49" s="3"/>
      <c r="BE49" s="58"/>
    </row>
    <row r="50" spans="2:57" s="2" customFormat="1" ht="12.75" customHeight="1" x14ac:dyDescent="0.25">
      <c r="B50" s="54"/>
      <c r="C50" s="3"/>
      <c r="D50" s="3"/>
      <c r="E50" s="3"/>
      <c r="BE50" s="58"/>
    </row>
    <row r="51" spans="2:57" s="2" customFormat="1" ht="12.75" customHeight="1" x14ac:dyDescent="0.25">
      <c r="B51" s="54"/>
      <c r="C51" s="3"/>
      <c r="D51" s="3"/>
      <c r="E51" s="3"/>
      <c r="BE51" s="58"/>
    </row>
    <row r="52" spans="2:57" s="2" customFormat="1" ht="12.75" customHeight="1" x14ac:dyDescent="0.25">
      <c r="B52" s="54"/>
      <c r="C52" s="3"/>
      <c r="D52" s="3"/>
      <c r="E52" s="3"/>
      <c r="BE52" s="58"/>
    </row>
    <row r="53" spans="2:57" s="2" customFormat="1" ht="12.75" customHeight="1" x14ac:dyDescent="0.25">
      <c r="B53" s="54"/>
      <c r="C53" s="3"/>
      <c r="D53" s="3"/>
      <c r="E53" s="3"/>
      <c r="BE53" s="58"/>
    </row>
    <row r="54" spans="2:57" s="2" customFormat="1" ht="12.75" customHeight="1" x14ac:dyDescent="0.25">
      <c r="B54" s="54"/>
      <c r="C54" s="3"/>
      <c r="D54" s="3"/>
      <c r="E54" s="3"/>
      <c r="BE54" s="58"/>
    </row>
    <row r="55" spans="2:57" s="2" customFormat="1" ht="12.75" customHeight="1" x14ac:dyDescent="0.25">
      <c r="B55" s="54"/>
      <c r="C55" s="3"/>
      <c r="D55" s="3"/>
      <c r="E55" s="3"/>
      <c r="BE55" s="58"/>
    </row>
    <row r="56" spans="2:57" s="2" customFormat="1" ht="12.75" customHeight="1" x14ac:dyDescent="0.25">
      <c r="B56" s="54"/>
      <c r="C56" s="3"/>
      <c r="D56" s="3"/>
      <c r="E56" s="3"/>
      <c r="BE56" s="58"/>
    </row>
    <row r="57" spans="2:57" s="2" customFormat="1" ht="12.75" customHeight="1" x14ac:dyDescent="0.25">
      <c r="B57" s="54"/>
      <c r="C57" s="3"/>
      <c r="D57" s="3"/>
      <c r="E57" s="3"/>
      <c r="BE57" s="58"/>
    </row>
    <row r="58" spans="2:57" s="2" customFormat="1" ht="12.75" customHeight="1" x14ac:dyDescent="0.25">
      <c r="B58" s="54"/>
      <c r="C58" s="3"/>
      <c r="D58" s="3"/>
      <c r="E58" s="3"/>
      <c r="BE58" s="58"/>
    </row>
    <row r="59" spans="2:57" s="2" customFormat="1" ht="12.75" customHeight="1" x14ac:dyDescent="0.25">
      <c r="B59" s="54"/>
      <c r="C59" s="3"/>
      <c r="D59" s="3"/>
      <c r="E59" s="3"/>
      <c r="BE59" s="58"/>
    </row>
    <row r="60" spans="2:57" s="2" customFormat="1" x14ac:dyDescent="0.25">
      <c r="C60" s="3"/>
      <c r="D60" s="3"/>
      <c r="E60" s="3"/>
      <c r="BE60" s="58"/>
    </row>
  </sheetData>
  <protectedRanges>
    <protectedRange algorithmName="SHA-512" hashValue="SaR4WPEEBcme6nU8FP6feMLbxjOj5vPWVfMgYyUF3qkw4bt1ZC5dLSB4pDuC0aJpUH313bT6lJyasf0hrZwfHw==" saltValue="N+ahJoEuNYX9P/AgdkDOWw==" spinCount="100000" sqref="AQ27:AQ29 AQ31:AQ33" name="Rango1_4"/>
    <protectedRange algorithmName="SHA-512" hashValue="SaR4WPEEBcme6nU8FP6feMLbxjOj5vPWVfMgYyUF3qkw4bt1ZC5dLSB4pDuC0aJpUH313bT6lJyasf0hrZwfHw==" saltValue="N+ahJoEuNYX9P/AgdkDOWw==" spinCount="100000" sqref="AE30:AP30" name="Rango1_1"/>
    <protectedRange algorithmName="SHA-512" hashValue="SaR4WPEEBcme6nU8FP6feMLbxjOj5vPWVfMgYyUF3qkw4bt1ZC5dLSB4pDuC0aJpUH313bT6lJyasf0hrZwfHw==" saltValue="N+ahJoEuNYX9P/AgdkDOWw==" spinCount="100000" sqref="AE27:AP29 AE31:AP33" name="Rango1_4_1"/>
    <protectedRange algorithmName="SHA-512" hashValue="SaR4WPEEBcme6nU8FP6feMLbxjOj5vPWVfMgYyUF3qkw4bt1ZC5dLSB4pDuC0aJpUH313bT6lJyasf0hrZwfHw==" saltValue="N+ahJoEuNYX9P/AgdkDOWw==" spinCount="100000" sqref="BF32 BF28" name="Rango1_2"/>
    <protectedRange sqref="G10:G11" name="Rango2_1_1"/>
    <protectedRange algorithmName="SHA-512" hashValue="SaR4WPEEBcme6nU8FP6feMLbxjOj5vPWVfMgYyUF3qkw4bt1ZC5dLSB4pDuC0aJpUH313bT6lJyasf0hrZwfHw==" saltValue="N+ahJoEuNYX9P/AgdkDOWw==" spinCount="100000" sqref="BF10:BF13" name="Rango1_2_1"/>
    <protectedRange algorithmName="SHA-512" hashValue="SaR4WPEEBcme6nU8FP6feMLbxjOj5vPWVfMgYyUF3qkw4bt1ZC5dLSB4pDuC0aJpUH313bT6lJyasf0hrZwfHw==" saltValue="N+ahJoEuNYX9P/AgdkDOWw==" spinCount="100000" sqref="AE34:AP37" name="Rango1_1_1"/>
    <protectedRange algorithmName="SHA-512" hashValue="SaR4WPEEBcme6nU8FP6feMLbxjOj5vPWVfMgYyUF3qkw4bt1ZC5dLSB4pDuC0aJpUH313bT6lJyasf0hrZwfHw==" saltValue="N+ahJoEuNYX9P/AgdkDOWw==" spinCount="100000" sqref="AE26:AQ26" name="Rango1_4_1_1"/>
    <protectedRange algorithmName="SHA-512" hashValue="SaR4WPEEBcme6nU8FP6feMLbxjOj5vPWVfMgYyUF3qkw4bt1ZC5dLSB4pDuC0aJpUH313bT6lJyasf0hrZwfHw==" saltValue="N+ahJoEuNYX9P/AgdkDOWw==" spinCount="100000" sqref="AQ22:AU22 BF22 AR23:AU25 AV22:AV25 AR21:AV21 AQ24 BF24 AE21:AP25 AW21:AZ25 AR14:AZ20 AR26:AZ29 BD14:BD29 AR32:BD37" name="Rango1_1_2"/>
    <protectedRange algorithmName="SHA-512" hashValue="SaR4WPEEBcme6nU8FP6feMLbxjOj5vPWVfMgYyUF3qkw4bt1ZC5dLSB4pDuC0aJpUH313bT6lJyasf0hrZwfHw==" saltValue="N+ahJoEuNYX9P/AgdkDOWw==" spinCount="100000" sqref="AE17:AP18 AG19:AG20 AI19:AJ20 AK19:AP19 AK20:AM20" name="Rango1_3_1_1"/>
    <protectedRange algorithmName="SHA-512" hashValue="SaR4WPEEBcme6nU8FP6feMLbxjOj5vPWVfMgYyUF3qkw4bt1ZC5dLSB4pDuC0aJpUH313bT6lJyasf0hrZwfHw==" saltValue="N+ahJoEuNYX9P/AgdkDOWw==" spinCount="100000" sqref="AE19:AF20 AH19:AH20 AN20:AP20" name="Rango1_4_1_2"/>
  </protectedRanges>
  <mergeCells count="55">
    <mergeCell ref="C34:C37"/>
    <mergeCell ref="A34:A35"/>
    <mergeCell ref="D34:D35"/>
    <mergeCell ref="E34:E35"/>
    <mergeCell ref="A36:A37"/>
    <mergeCell ref="D36:D37"/>
    <mergeCell ref="E36:E37"/>
    <mergeCell ref="D19:D20"/>
    <mergeCell ref="E19:E20"/>
    <mergeCell ref="J34:J37"/>
    <mergeCell ref="J14:J20"/>
    <mergeCell ref="J21:J25"/>
    <mergeCell ref="J27:J33"/>
    <mergeCell ref="D27:D29"/>
    <mergeCell ref="E27:E29"/>
    <mergeCell ref="D21:D22"/>
    <mergeCell ref="E21:E22"/>
    <mergeCell ref="F7:G7"/>
    <mergeCell ref="A1:C2"/>
    <mergeCell ref="D1:N1"/>
    <mergeCell ref="D2:N2"/>
    <mergeCell ref="C5:F5"/>
    <mergeCell ref="G5:K5"/>
    <mergeCell ref="C7:E7"/>
    <mergeCell ref="AE8:AQ8"/>
    <mergeCell ref="AR8:BD8"/>
    <mergeCell ref="A12:A13"/>
    <mergeCell ref="F9:G9"/>
    <mergeCell ref="A10:A11"/>
    <mergeCell ref="N8:AD8"/>
    <mergeCell ref="D10:D11"/>
    <mergeCell ref="E10:E11"/>
    <mergeCell ref="D12:D13"/>
    <mergeCell ref="E12:E13"/>
    <mergeCell ref="J10:J13"/>
    <mergeCell ref="B10:B37"/>
    <mergeCell ref="C10:C13"/>
    <mergeCell ref="C14:C20"/>
    <mergeCell ref="C21:C25"/>
    <mergeCell ref="C27:C33"/>
    <mergeCell ref="A17:A18"/>
    <mergeCell ref="A14:A16"/>
    <mergeCell ref="A31:A33"/>
    <mergeCell ref="D31:D33"/>
    <mergeCell ref="E31:E33"/>
    <mergeCell ref="D17:D18"/>
    <mergeCell ref="E17:E18"/>
    <mergeCell ref="D14:D16"/>
    <mergeCell ref="E14:E16"/>
    <mergeCell ref="A23:A24"/>
    <mergeCell ref="D23:D24"/>
    <mergeCell ref="E23:E24"/>
    <mergeCell ref="A19:A20"/>
    <mergeCell ref="A27:A29"/>
    <mergeCell ref="A21:A22"/>
  </mergeCells>
  <dataValidations disablePrompts="1" count="3">
    <dataValidation type="list" allowBlank="1" showInputMessage="1" showErrorMessage="1" sqref="G5:K5" xr:uid="{00000000-0002-0000-0000-000000000000}">
      <formula1>Dependencias</formula1>
    </dataValidation>
    <dataValidation type="date" allowBlank="1" showInputMessage="1" showErrorMessage="1" sqref="H10:I20" xr:uid="{00000000-0002-0000-0000-000001000000}">
      <formula1>43101</formula1>
      <formula2>43465</formula2>
    </dataValidation>
    <dataValidation type="list" allowBlank="1" showInputMessage="1" showErrorMessage="1" sqref="L10:L37" xr:uid="{00000000-0002-0000-0000-000002000000}">
      <formula1>Rubro</formula1>
    </dataValidation>
  </dataValidations>
  <printOptions horizontalCentered="1" verticalCentered="1"/>
  <pageMargins left="0.17" right="0.17" top="0.3" bottom="0.36" header="0.31496062992125984" footer="0.31496062992125984"/>
  <pageSetup paperSize="145" scale="27" orientation="landscape" copies="2"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70" zoomScaleNormal="70" zoomScalePageLayoutView="70" workbookViewId="0">
      <selection activeCell="D5" sqref="D5"/>
    </sheetView>
  </sheetViews>
  <sheetFormatPr baseColWidth="10" defaultColWidth="10.85546875"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49" t="s">
        <v>51</v>
      </c>
      <c r="C2" s="150"/>
      <c r="D2" s="150"/>
      <c r="E2" s="148"/>
    </row>
    <row r="3" spans="2:5" x14ac:dyDescent="0.25">
      <c r="B3" s="30" t="s">
        <v>33</v>
      </c>
      <c r="C3" s="30" t="s">
        <v>53</v>
      </c>
      <c r="D3" s="32" t="s">
        <v>49</v>
      </c>
      <c r="E3" s="148"/>
    </row>
    <row r="4" spans="2:5" ht="21" x14ac:dyDescent="0.25">
      <c r="B4" s="146" t="s">
        <v>34</v>
      </c>
      <c r="C4" s="37">
        <v>1</v>
      </c>
      <c r="D4" s="35" t="s">
        <v>55</v>
      </c>
      <c r="E4" s="148"/>
    </row>
    <row r="5" spans="2:5" ht="21" x14ac:dyDescent="0.25">
      <c r="B5" s="147"/>
      <c r="C5" s="38">
        <v>2</v>
      </c>
      <c r="D5" s="36" t="s">
        <v>35</v>
      </c>
      <c r="E5" s="148"/>
    </row>
    <row r="6" spans="2:5" ht="21" x14ac:dyDescent="0.25">
      <c r="B6" s="146" t="s">
        <v>36</v>
      </c>
      <c r="C6" s="38">
        <v>3</v>
      </c>
      <c r="D6" s="36" t="s">
        <v>37</v>
      </c>
      <c r="E6" s="148"/>
    </row>
    <row r="7" spans="2:5" ht="21" x14ac:dyDescent="0.25">
      <c r="B7" s="147"/>
      <c r="C7" s="38">
        <v>4</v>
      </c>
      <c r="D7" s="36" t="s">
        <v>38</v>
      </c>
      <c r="E7" s="148"/>
    </row>
    <row r="8" spans="2:5" ht="21" x14ac:dyDescent="0.25">
      <c r="B8" s="146" t="s">
        <v>39</v>
      </c>
      <c r="C8" s="37">
        <v>5</v>
      </c>
      <c r="D8" s="36" t="s">
        <v>40</v>
      </c>
      <c r="E8" s="148"/>
    </row>
    <row r="9" spans="2:5" ht="21" x14ac:dyDescent="0.25">
      <c r="B9" s="151"/>
      <c r="C9" s="38">
        <v>6</v>
      </c>
      <c r="D9" s="35" t="s">
        <v>54</v>
      </c>
      <c r="E9" s="148"/>
    </row>
    <row r="10" spans="2:5" ht="21" x14ac:dyDescent="0.25">
      <c r="B10" s="151"/>
      <c r="C10" s="38">
        <v>7</v>
      </c>
      <c r="D10" s="35" t="s">
        <v>61</v>
      </c>
      <c r="E10" s="148"/>
    </row>
    <row r="11" spans="2:5" ht="21" x14ac:dyDescent="0.25">
      <c r="B11" s="151"/>
      <c r="C11" s="38">
        <v>8</v>
      </c>
      <c r="D11" s="35" t="s">
        <v>58</v>
      </c>
      <c r="E11" s="148"/>
    </row>
    <row r="12" spans="2:5" ht="36.75" customHeight="1" x14ac:dyDescent="0.25">
      <c r="B12" s="151"/>
      <c r="C12" s="37">
        <v>9</v>
      </c>
      <c r="D12" s="35" t="s">
        <v>57</v>
      </c>
      <c r="E12" s="148"/>
    </row>
    <row r="13" spans="2:5" ht="21" x14ac:dyDescent="0.25">
      <c r="B13" s="151"/>
      <c r="C13" s="38">
        <v>10</v>
      </c>
      <c r="D13" s="35" t="s">
        <v>59</v>
      </c>
      <c r="E13" s="148"/>
    </row>
    <row r="14" spans="2:5" ht="21" x14ac:dyDescent="0.25">
      <c r="B14" s="147"/>
      <c r="C14" s="38">
        <v>11</v>
      </c>
      <c r="D14" s="35" t="s">
        <v>60</v>
      </c>
      <c r="E14" s="148"/>
    </row>
    <row r="15" spans="2:5" ht="31.5" x14ac:dyDescent="0.25">
      <c r="B15" s="31" t="s">
        <v>41</v>
      </c>
      <c r="C15" s="38">
        <v>12</v>
      </c>
      <c r="D15" s="35" t="s">
        <v>42</v>
      </c>
      <c r="E15" s="148"/>
    </row>
    <row r="16" spans="2:5" ht="21" x14ac:dyDescent="0.25">
      <c r="B16" s="146" t="s">
        <v>43</v>
      </c>
      <c r="C16" s="37">
        <v>13</v>
      </c>
      <c r="D16" s="36" t="s">
        <v>44</v>
      </c>
      <c r="E16" s="148"/>
    </row>
    <row r="17" spans="2:5" ht="21" x14ac:dyDescent="0.25">
      <c r="B17" s="147"/>
      <c r="C17" s="38">
        <v>14</v>
      </c>
      <c r="D17" s="35" t="s">
        <v>56</v>
      </c>
      <c r="E17" s="148"/>
    </row>
    <row r="18" spans="2:5" ht="38.25" x14ac:dyDescent="0.25">
      <c r="B18" s="31" t="s">
        <v>45</v>
      </c>
      <c r="C18" s="38">
        <v>15</v>
      </c>
      <c r="D18" s="35" t="s">
        <v>50</v>
      </c>
      <c r="E18" s="148"/>
    </row>
    <row r="19" spans="2:5" ht="25.5" x14ac:dyDescent="0.25">
      <c r="B19" s="31" t="s">
        <v>47</v>
      </c>
      <c r="C19" s="38">
        <v>16</v>
      </c>
      <c r="D19" s="36" t="s">
        <v>48</v>
      </c>
      <c r="E19" s="148"/>
    </row>
  </sheetData>
  <mergeCells count="6">
    <mergeCell ref="B16:B17"/>
    <mergeCell ref="E2:E19"/>
    <mergeCell ref="B2:D2"/>
    <mergeCell ref="B4:B5"/>
    <mergeCell ref="B6:B7"/>
    <mergeCell ref="B8:B14"/>
  </mergeCell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5FD69931C684847B89287ED028C42D4" ma:contentTypeVersion="11" ma:contentTypeDescription="Crear nuevo documento." ma:contentTypeScope="" ma:versionID="733bd827331da9129be439748c272733">
  <xsd:schema xmlns:xsd="http://www.w3.org/2001/XMLSchema" xmlns:xs="http://www.w3.org/2001/XMLSchema" xmlns:p="http://schemas.microsoft.com/office/2006/metadata/properties" xmlns:ns3="acead475-94c5-4791-b493-3ff47d095314" xmlns:ns4="c52380e4-e86e-4206-8bca-83b97ad7b311" targetNamespace="http://schemas.microsoft.com/office/2006/metadata/properties" ma:root="true" ma:fieldsID="86115fecf27e0891791504193230b1a4" ns3:_="" ns4:_="">
    <xsd:import namespace="acead475-94c5-4791-b493-3ff47d095314"/>
    <xsd:import namespace="c52380e4-e86e-4206-8bca-83b97ad7b3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ad475-94c5-4791-b493-3ff47d0953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2380e4-e86e-4206-8bca-83b97ad7b31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943588-6CB1-4440-8588-5E8B70081181}">
  <ds:schemaRefs>
    <ds:schemaRef ds:uri="http://schemas.microsoft.com/sharepoint/v3/contenttype/forms"/>
  </ds:schemaRefs>
</ds:datastoreItem>
</file>

<file path=customXml/itemProps2.xml><?xml version="1.0" encoding="utf-8"?>
<ds:datastoreItem xmlns:ds="http://schemas.openxmlformats.org/officeDocument/2006/customXml" ds:itemID="{E0D579DE-9EDC-434A-BAB5-84E31B96D7A9}">
  <ds:schemaRefs>
    <ds:schemaRef ds:uri="http://www.w3.org/XML/1998/namespace"/>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c52380e4-e86e-4206-8bca-83b97ad7b311"/>
    <ds:schemaRef ds:uri="acead475-94c5-4791-b493-3ff47d095314"/>
    <ds:schemaRef ds:uri="http://purl.org/dc/dcmitype/"/>
  </ds:schemaRefs>
</ds:datastoreItem>
</file>

<file path=customXml/itemProps3.xml><?xml version="1.0" encoding="utf-8"?>
<ds:datastoreItem xmlns:ds="http://schemas.openxmlformats.org/officeDocument/2006/customXml" ds:itemID="{26DEB809-64E1-4FAB-A8EE-AFE5433A56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ead475-94c5-4791-b493-3ff47d095314"/>
    <ds:schemaRef ds:uri="c52380e4-e86e-4206-8bca-83b97ad7b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ACCIÓN</vt:lpstr>
      <vt:lpstr>POLITICA MIPG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dcterms:created xsi:type="dcterms:W3CDTF">2018-01-29T14:53:07Z</dcterms:created>
  <dcterms:modified xsi:type="dcterms:W3CDTF">2019-10-17T21:43:50Z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0x01010085FD69931C684847B89287ED028C42D4</vt:lpwstr>
  </property>
</Properties>
</file>