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RT\PLANEACIÓN\"/>
    </mc:Choice>
  </mc:AlternateContent>
  <xr:revisionPtr revIDLastSave="0" documentId="8_{19077590-00EC-4F6E-875E-BDF760A15FFD}" xr6:coauthVersionLast="36" xr6:coauthVersionMax="36" xr10:uidLastSave="{00000000-0000-0000-0000-000000000000}"/>
  <bookViews>
    <workbookView xWindow="0" yWindow="0" windowWidth="21600" windowHeight="9510" xr2:uid="{00000000-000D-0000-FFFF-FFFF00000000}"/>
  </bookViews>
  <sheets>
    <sheet name="PLAN ACCIÓN" sheetId="1" r:id="rId1"/>
    <sheet name="POLITICA MIPG " sheetId="2" r:id="rId2"/>
  </sheets>
  <definedNames>
    <definedName name="Administrativo">#REF!</definedName>
    <definedName name="Anticorrupcion">#REF!</definedName>
    <definedName name="Argentina">#REF!</definedName>
    <definedName name="Colombia">#REF!</definedName>
    <definedName name="Dependencias">#REF!</definedName>
    <definedName name="Ecuador">#REF!</definedName>
    <definedName name="Metas">#REF!</definedName>
    <definedName name="Objetivos">#REF!</definedName>
    <definedName name="Pais">#REF!</definedName>
    <definedName name="Rubro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G13" i="1" l="1"/>
  <c r="AF13" i="1"/>
  <c r="AE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Maria Aristizabal Lopez</author>
    <author>Martha Catalina Gomez Gonzalez</author>
  </authors>
  <commentList>
    <comment ref="N8" authorId="0" shapeId="0" xr:uid="{B07351AF-115D-4204-A615-595DDEEFC3AE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Consulte en la hoja 2 el orden-numeracion de cada politica</t>
        </r>
      </text>
    </comment>
    <comment ref="F9" authorId="0" shapeId="0" xr:uid="{F152E150-B35D-4FDC-BF72-DBF295295A6B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Incluir las actividades proyectadas en los planes de trabajo MIPG, según  competencia</t>
        </r>
      </text>
    </comment>
    <comment ref="AE10" authorId="1" shapeId="0" xr:uid="{DE5AFE8D-FE1B-4D2E-B8AE-395ABCF84631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EN PAGINA WEB NOTICIAS
</t>
        </r>
      </text>
    </comment>
    <comment ref="AF10" authorId="1" shapeId="0" xr:uid="{EBD04E43-8BDF-4B07-A93B-842AA90E1264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EN PÁGINA WEB NOTICIAS</t>
        </r>
      </text>
    </comment>
    <comment ref="AG10" authorId="1" shapeId="0" xr:uid="{B9CCE2BE-654F-4D08-B4B3-B60F470DB695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EN PAGINA WEB NOTICIAS </t>
        </r>
      </text>
    </comment>
    <comment ref="AE11" authorId="1" shapeId="0" xr:uid="{F52CBA7E-D3FE-4B61-8670-21C14B91EF77}">
      <text>
        <r>
          <rPr>
            <b/>
            <sz val="9"/>
            <color indexed="81"/>
            <rFont val="Tahoma"/>
            <family val="2"/>
          </rPr>
          <t>Martha Catalina Gomez Gonzalez PATR MACARENA</t>
        </r>
      </text>
    </comment>
    <comment ref="AF11" authorId="1" shapeId="0" xr:uid="{1C44F7A9-730A-444F-A1B7-5F5C3A3098D1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PATR CAGUAN</t>
        </r>
      </text>
    </comment>
    <comment ref="AG11" authorId="1" shapeId="0" xr:uid="{3B6F0BD2-5361-4AEE-8CA4-74AF7720C641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PATR PACIFICO MEDIO</t>
        </r>
      </text>
    </comment>
    <comment ref="AE12" authorId="1" shapeId="0" xr:uid="{1122B0E1-5D03-4D59-BF1C-62FD909324EF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Bullets
Boletines Chocó y Putumayo</t>
        </r>
      </text>
    </comment>
    <comment ref="AF12" authorId="1" shapeId="0" xr:uid="{E9120C4C-25F8-4A17-BDCA-A7EA60B8461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Bullets</t>
        </r>
      </text>
    </comment>
    <comment ref="AG12" authorId="1" shapeId="0" xr:uid="{075556CC-61C5-45B1-B382-7E49A6E72991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Bullets</t>
        </r>
      </text>
    </comment>
    <comment ref="AE13" authorId="1" shapeId="0" xr:uid="{B08F3DBD-B370-43C7-9F6A-48322C92BA4B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Twitter: 172 publicaciones
Facebook: 27
Instagram: 18
</t>
        </r>
      </text>
    </comment>
    <comment ref="AF13" authorId="1" shapeId="0" xr:uid="{4A5A4DD3-3881-48FB-953B-EBF4071ACC8C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Twitter: 199 publicaciones
Facebook: 35
Instagram: 18</t>
        </r>
      </text>
    </comment>
    <comment ref="AG13" authorId="1" shapeId="0" xr:uid="{39648205-3D6C-403E-9458-AC73AEAA7851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Twitter: 98 publicaciones
Facebook: 26
Instagram: 10
</t>
        </r>
      </text>
    </comment>
    <comment ref="AE14" authorId="1" shapeId="0" xr:uid="{1749F307-87CD-440A-8154-F0B90577F1D1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Líneas de menssajes
</t>
        </r>
      </text>
    </comment>
    <comment ref="AF14" authorId="1" shapeId="0" xr:uid="{3DC6FF22-A55A-44D9-81A0-C9BF59D66A39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Plegable alcaldes y gobernadores</t>
        </r>
      </text>
    </comment>
    <comment ref="AE15" authorId="1" shapeId="0" xr:uid="{1F44B970-EA96-46F5-AC74-C2CF60C7DC38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Alta Instancia Gpenero 16-01-19
PATR Macarena Guaviare 25-01-19
PATR Caguán 31-01-19
</t>
        </r>
      </text>
    </comment>
    <comment ref="AG15" authorId="1" shapeId="0" xr:uid="{E4D9B120-A3C2-4F70-8193-8CE406490F2E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Convocatoria Obras PDET 14-03-19
Posesión Director 15-03-19
Obras PDET Macarena - Guavire 18-03-19
SMS Obras PDET</t>
        </r>
      </text>
    </comment>
    <comment ref="AE16" authorId="1" shapeId="0" xr:uid="{0BB9E8BB-1C85-498F-916F-E6060124B3D4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El Pilón sobre Fonseca y La Paz</t>
        </r>
      </text>
    </comment>
    <comment ref="AG16" authorId="1" shapeId="0" xr:uid="{FAC3F6F5-CAAE-432B-A4ED-863ECD4E9DF4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Pacifista El Cañón de La Llorona
Tolima - Mimbre
Cauca - Minagricultura</t>
        </r>
      </text>
    </comment>
    <comment ref="AE19" authorId="1" shapeId="0" xr:uid="{39C484EB-9504-422F-ACBD-86F33195C696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Estrategia digital PATR Macarena y Caguán
</t>
        </r>
      </text>
    </comment>
    <comment ref="AF19" authorId="1" shapeId="0" xr:uid="{60F4C45E-AE75-4E85-9846-04CB931BC8D3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Catatumbo Sostenible
Cierre formulación PDET</t>
        </r>
      </text>
    </comment>
    <comment ref="AE20" authorId="1" shapeId="0" xr:uid="{ECA6BD2F-0FCC-4D8D-88CA-633BE794DD0C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correos de comunicaciones</t>
        </r>
      </text>
    </comment>
    <comment ref="AF20" authorId="1" shapeId="0" xr:uid="{45AC29F3-7FBE-4E0F-AC1A-7C2BE8E5038C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correos de comunicaciones
</t>
        </r>
      </text>
    </comment>
    <comment ref="AG20" authorId="1" shapeId="0" xr:uid="{1E181A00-4A60-4BF4-883D-9EEA9AAD73C8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correos de comunicaciones
</t>
        </r>
      </text>
    </comment>
    <comment ref="AE21" authorId="1" shapeId="0" xr:uid="{097588E8-55E5-403D-8558-AAF8208274E1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Videos en youtube PDET animado nuevo logo, Obras PDET, Avanzan los PDET en Macarena, Firma PDET Cuenca del Caguán
Piezas para redes cuenca del Caguán - Piezas para redes Macarena Guaviare – Portafolio servicios Catatumbo – Plegable ministerios – inserto plegable ministerios</t>
        </r>
      </text>
    </comment>
    <comment ref="AF21" authorId="1" shapeId="0" xr:uid="{8699F60F-7A76-42E6-B8C4-F7931EF1F6CE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Videos youtube: Misión Rural 3, Seguimiento PQRSD, la Art en Catatumbo Sostenible, Hoja de ruta única PDET,
Boletín cierre PDET-Valla PDET-Elecciones 2019-Valla PIC-Fondo de escritorio cierre PDET-Fondo de escritorio decreto consejería- Piezas OxI redes – Piezas redes Pacífico Medio</t>
        </r>
      </text>
    </comment>
    <comment ref="AG21" authorId="1" shapeId="0" xr:uid="{1D3E040D-2369-47CA-9FCA-478416910B3B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Videos Youtube: Misión Rural 4, Resumen PDET, Arauca, Misión Rural 5, Obras PDET 1 minuto
Folleto institucional alcaldes – Pauta convocatoria Obras PDET - Piezas redes Arauca – Cartel para bici usuarios – Fondo de escritorio Misión Rural – fondo de escritorio convocatoria Obras PDET</t>
        </r>
      </text>
    </comment>
    <comment ref="AE22" authorId="1" shapeId="0" xr:uid="{6A2B7D6A-FC70-4534-AE4E-A5008C24E27B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Ver informe publicaciones
</t>
        </r>
      </text>
    </comment>
    <comment ref="AF22" authorId="1" shapeId="0" xr:uid="{233C6C5F-67F7-4A86-B56B-57CF25AE37DF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Pauta digital ver informes
</t>
        </r>
      </text>
    </comment>
    <comment ref="AG22" authorId="1" shapeId="0" xr:uid="{ABCB7B6D-90C6-4F1F-9B8F-E7BE6092EF12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Pauta digital ver informes
</t>
        </r>
      </text>
    </comment>
    <comment ref="AF23" authorId="1" shapeId="0" xr:uid="{69D04271-6E12-4250-B392-8CBC8C1D8656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taller MARKETING DIGITAL
TALLER ARAUCA</t>
        </r>
      </text>
    </comment>
    <comment ref="AG23" authorId="1" shapeId="0" xr:uid="{AD7B797D-1366-40B1-9785-D3A8E748EEF1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TALLER PUTUMAYO
TALLER CATATUMBO</t>
        </r>
      </text>
    </comment>
  </commentList>
</comments>
</file>

<file path=xl/sharedStrings.xml><?xml version="1.0" encoding="utf-8"?>
<sst xmlns="http://schemas.openxmlformats.org/spreadsheetml/2006/main" count="169" uniqueCount="106">
  <si>
    <t>FORMATO: PLAN DE ACCIÓN</t>
  </si>
  <si>
    <t>AGENCIA DE RENOVACIÓN DEL TERRITORIO</t>
  </si>
  <si>
    <t>NOMBRE DIRECCIÓN/OFICINA</t>
  </si>
  <si>
    <t>VIGENCIA</t>
  </si>
  <si>
    <t>No.</t>
  </si>
  <si>
    <t>Objetivo Estrategico</t>
  </si>
  <si>
    <t>Meta del Plan Estratégico a la que contribuye</t>
  </si>
  <si>
    <t>Producto</t>
  </si>
  <si>
    <t>Meta Anual</t>
  </si>
  <si>
    <t>Actividad</t>
  </si>
  <si>
    <t>Fecha de Inicio</t>
  </si>
  <si>
    <t>Fecha de Finalización</t>
  </si>
  <si>
    <t>Recursos Financieros requeridos
(Cifras en pesos)</t>
  </si>
  <si>
    <t>Rubro</t>
  </si>
  <si>
    <t>Fuente de verificación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</si>
  <si>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</si>
  <si>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</si>
  <si>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</si>
  <si>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</si>
  <si>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</si>
  <si>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</si>
  <si>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</si>
  <si>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</si>
  <si>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</si>
  <si>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</si>
  <si>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</si>
  <si>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</si>
  <si>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% Avance</t>
  </si>
  <si>
    <t>OBSERVACIONES</t>
  </si>
  <si>
    <t>2019</t>
  </si>
  <si>
    <t>SEGUIMIENTO  ACTIVIDADES</t>
  </si>
  <si>
    <t>Responsable</t>
  </si>
  <si>
    <t xml:space="preserve">DIMENSIÓN </t>
  </si>
  <si>
    <t>1ª. Dimensión: Talento Humano</t>
  </si>
  <si>
    <t>1.2 Integridad</t>
  </si>
  <si>
    <t xml:space="preserve">2ª. Dimensión: Direccionamiento Estratégico y Planeación </t>
  </si>
  <si>
    <t>2.1 Direccionamiento y Planeación</t>
  </si>
  <si>
    <t>2.2 Plan Anticorrupción</t>
  </si>
  <si>
    <t xml:space="preserve">3ª. Dimensión: Gestión con Valores para Resultados </t>
  </si>
  <si>
    <t>3.1 Gestión Presupuestal</t>
  </si>
  <si>
    <t xml:space="preserve">4ª. Dimensión: Evaluación de Resultados </t>
  </si>
  <si>
    <t>4. Seguimiento y evaluación del desempeño
institucional</t>
  </si>
  <si>
    <t xml:space="preserve">5ª Dimensión: Información y Comunicación </t>
  </si>
  <si>
    <t>5.1 Gestión Documental</t>
  </si>
  <si>
    <t>6ª Dimensión: Gestión del Conocimiento y la Innovación</t>
  </si>
  <si>
    <t>NA</t>
  </si>
  <si>
    <t xml:space="preserve">7ª. Dimensión: Control Interno </t>
  </si>
  <si>
    <t>7. Control Interno</t>
  </si>
  <si>
    <t>POLITICA MIPG</t>
  </si>
  <si>
    <t>6.1: Gestión del Conocimiento y la Innovación</t>
  </si>
  <si>
    <t>POLITICAS MIPG- ART</t>
  </si>
  <si>
    <t>Politica de Gestión MIPG (Marque con una x la o las politica de MIPG a las cuales responde la actividad)</t>
  </si>
  <si>
    <t xml:space="preserve">Numero </t>
  </si>
  <si>
    <t>3.2 Gobierno Digital (antes Gobierno en línea)</t>
  </si>
  <si>
    <t>1.1 Gestión del Talento Humano</t>
  </si>
  <si>
    <t>5.2 Transparencia y Acceso a la Información</t>
  </si>
  <si>
    <t>3.5 Trámites</t>
  </si>
  <si>
    <t>3.4 Servicio al Ciudadano</t>
  </si>
  <si>
    <t>3.6 Participación Ciudadana</t>
  </si>
  <si>
    <t>3.7 Rendición de Cuentas</t>
  </si>
  <si>
    <t>3.3 Defensa Jurídica</t>
  </si>
  <si>
    <t>OFICINA DE COMUNICACIONES</t>
  </si>
  <si>
    <t>Cubrimientos</t>
  </si>
  <si>
    <t>Publicaciones</t>
  </si>
  <si>
    <t>Relacionamiento con medios de comunicación y ottas audiencias</t>
  </si>
  <si>
    <t>Realizar registro fotográfico y audiovisual de actividades PDET</t>
  </si>
  <si>
    <t>Publicar avances, logros y resultados de los procesos PDET</t>
  </si>
  <si>
    <t>Generar contenidos sobre el proceso de gestión de oferta de la entidad</t>
  </si>
  <si>
    <t>Dar a conocer noticias, logros y avances de la gestión que se lleva a cabo en el PDET</t>
  </si>
  <si>
    <t>Atender requerimientos de los medios de comunicación</t>
  </si>
  <si>
    <t>Manejar las situaciones de crisis que se generen ante los medios de comunicación en el proceso PDET</t>
  </si>
  <si>
    <t>Pedagogía del PDET</t>
  </si>
  <si>
    <t>Elaborar e implementar un plan de medios</t>
  </si>
  <si>
    <t>Apoyar a las depediencias de la entidad en la socialización del PDET y cómo se lleva a cabo</t>
  </si>
  <si>
    <t>Dinamizar la plataforma digital de la Red de Reporteros del PDET en Putumayo, Arauca y Norte de Santander</t>
  </si>
  <si>
    <t>Coordinar visitas de periodistas internacionales, nacionales y regionales a los territorios PDET</t>
  </si>
  <si>
    <t>Por demanda</t>
  </si>
  <si>
    <t>Elaborar piezas de comunicación informativas y pedagógicas que contribuyan al proceso de devolución de información para la comunidad</t>
  </si>
  <si>
    <t>Documentar el proceso de la Red de Reporteros</t>
  </si>
  <si>
    <t>Jaime Triana</t>
  </si>
  <si>
    <t>Página web</t>
  </si>
  <si>
    <t>Archivo digital</t>
  </si>
  <si>
    <t>Página web y redes sociales</t>
  </si>
  <si>
    <t>Correos, página web, redes sociales</t>
  </si>
  <si>
    <t>Correos y archivos digitales</t>
  </si>
  <si>
    <t>Monitoreo de medios, correos</t>
  </si>
  <si>
    <t>Archivos digitales y correo</t>
  </si>
  <si>
    <t>Informes de avance, estadísticas de la plataforma</t>
  </si>
  <si>
    <t>Video</t>
  </si>
  <si>
    <t>Esta actividad se realiza con recursos de Colombia Transforma</t>
  </si>
  <si>
    <t>Registrar las noticias generadas en el marco del PDET desde las zonas y subregiones del PDET</t>
  </si>
  <si>
    <t>Generar contenidos sobre las actividades en el marco del PDET</t>
  </si>
  <si>
    <t>Realizar talleres de capacitación dirigidos a la red de reporteros</t>
  </si>
  <si>
    <t>Implementar  un plan estratégico pedagógico, de divulgación y posicionamiento</t>
  </si>
  <si>
    <t>Rendición de cuentas presencial</t>
  </si>
  <si>
    <t>2 ejericios de rendición de cuentas realizados</t>
  </si>
  <si>
    <t>ARTICULACION NACION-TERRITORIO</t>
  </si>
  <si>
    <t xml:space="preserve">Supervisión de proyecto de Red de Reporteros 2.0 </t>
  </si>
  <si>
    <t>Elaborar piezas de comunicación que apoyen la rendición de cuentas</t>
  </si>
  <si>
    <t>Divulgar  los ejericicio de rendición de cuentas a través de la página web y medios propios</t>
  </si>
  <si>
    <t>Publicar resultados e informe en la página web.</t>
  </si>
  <si>
    <t>x</t>
  </si>
  <si>
    <t>s</t>
  </si>
  <si>
    <t>Registro fotográfico, informes</t>
  </si>
  <si>
    <t>Archivos digitales, redes sociales y página web</t>
  </si>
  <si>
    <t xml:space="preserve">60 reporteros comunitarios  y miembros de la RAE fortalecidos para que visibilicen temas del PDET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</si>
</sst>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"/>
    <numFmt numFmtId="165" formatCode="dd/mm/yy;@"/>
  </numFmts>
  <fonts count="21" x14ac:knownFonts="1"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2" tint="-9.9978637043366805E-2"/>
        <bgColor indexed="4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4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3" fillId="0" borderId="0" xfId="0" applyFont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Fill="1" applyAlignment="1" applyProtection="1">
      <alignment vertical="center" wrapText="1"/>
    </xf>
    <xf numFmtId="164" fontId="9" fillId="0" borderId="1" xfId="0" applyNumberFormat="1" applyFont="1" applyFill="1" applyBorder="1" applyAlignment="1" applyProtection="1">
      <alignment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12" fillId="13" borderId="1" xfId="0" applyFont="1" applyFill="1" applyBorder="1" applyAlignment="1">
      <alignment horizontal="left" vertical="center" wrapText="1"/>
    </xf>
    <xf numFmtId="0" fontId="10" fillId="14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15" fillId="14" borderId="1" xfId="0" applyFont="1" applyFill="1" applyBorder="1" applyAlignment="1">
      <alignment horizontal="left" vertical="center" wrapText="1"/>
    </xf>
    <xf numFmtId="0" fontId="15" fillId="14" borderId="1" xfId="0" applyFont="1" applyFill="1" applyBorder="1" applyAlignment="1">
      <alignment horizontal="left" vertical="center"/>
    </xf>
    <xf numFmtId="0" fontId="16" fillId="14" borderId="1" xfId="0" applyFont="1" applyFill="1" applyBorder="1" applyAlignment="1">
      <alignment horizontal="center" vertical="center" wrapText="1"/>
    </xf>
    <xf numFmtId="0" fontId="16" fillId="14" borderId="1" xfId="0" applyFont="1" applyFill="1" applyBorder="1" applyAlignment="1">
      <alignment horizontal="center" vertical="center"/>
    </xf>
    <xf numFmtId="165" fontId="3" fillId="6" borderId="1" xfId="0" applyNumberFormat="1" applyFont="1" applyFill="1" applyBorder="1" applyAlignment="1" applyProtection="1">
      <alignment horizontal="center" vertical="center" wrapText="1"/>
    </xf>
    <xf numFmtId="0" fontId="4" fillId="8" borderId="9" xfId="0" applyFont="1" applyFill="1" applyBorder="1" applyAlignment="1" applyProtection="1">
      <alignment horizontal="center" vertical="center" wrapText="1"/>
    </xf>
    <xf numFmtId="0" fontId="4" fillId="8" borderId="16" xfId="0" applyFont="1" applyFill="1" applyBorder="1" applyAlignment="1" applyProtection="1">
      <alignment horizontal="center" vertical="center" wrapText="1"/>
    </xf>
    <xf numFmtId="0" fontId="4" fillId="8" borderId="17" xfId="0" applyFont="1" applyFill="1" applyBorder="1" applyAlignment="1" applyProtection="1">
      <alignment horizontal="center" vertical="center" wrapText="1"/>
    </xf>
    <xf numFmtId="0" fontId="4" fillId="10" borderId="16" xfId="0" applyFont="1" applyFill="1" applyBorder="1" applyAlignment="1" applyProtection="1">
      <alignment horizontal="center" vertical="center" wrapText="1"/>
    </xf>
    <xf numFmtId="0" fontId="4" fillId="10" borderId="18" xfId="0" applyFont="1" applyFill="1" applyBorder="1" applyAlignment="1" applyProtection="1">
      <alignment horizontal="center" vertical="center" wrapText="1"/>
    </xf>
    <xf numFmtId="0" fontId="4" fillId="10" borderId="19" xfId="0" applyFont="1" applyFill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6" fillId="4" borderId="9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left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14" fontId="3" fillId="6" borderId="1" xfId="0" applyNumberFormat="1" applyFont="1" applyFill="1" applyBorder="1" applyAlignment="1" applyProtection="1">
      <alignment horizontal="center" vertical="center" wrapText="1"/>
    </xf>
    <xf numFmtId="164" fontId="9" fillId="0" borderId="1" xfId="0" applyNumberFormat="1" applyFont="1" applyFill="1" applyBorder="1" applyAlignment="1" applyProtection="1">
      <alignment horizontal="left" vertical="center" wrapText="1"/>
    </xf>
    <xf numFmtId="0" fontId="3" fillId="7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65" fontId="3" fillId="6" borderId="11" xfId="0" applyNumberFormat="1" applyFont="1" applyFill="1" applyBorder="1" applyAlignment="1" applyProtection="1">
      <alignment horizontal="center" vertical="center" wrapText="1"/>
    </xf>
    <xf numFmtId="14" fontId="3" fillId="6" borderId="11" xfId="0" applyNumberFormat="1" applyFont="1" applyFill="1" applyBorder="1" applyAlignment="1" applyProtection="1">
      <alignment horizontal="center" vertical="center" wrapText="1"/>
    </xf>
    <xf numFmtId="164" fontId="9" fillId="0" borderId="11" xfId="0" applyNumberFormat="1" applyFont="1" applyFill="1" applyBorder="1" applyAlignment="1" applyProtection="1">
      <alignment horizontal="left" vertical="center" wrapText="1"/>
    </xf>
    <xf numFmtId="0" fontId="3" fillId="7" borderId="11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0" fillId="7" borderId="1" xfId="0" applyFont="1" applyFill="1" applyBorder="1" applyAlignment="1">
      <alignment horizontal="left" vertical="center" wrapText="1"/>
    </xf>
    <xf numFmtId="0" fontId="3" fillId="7" borderId="6" xfId="0" applyFont="1" applyFill="1" applyBorder="1" applyAlignment="1" applyProtection="1">
      <alignment horizontal="center" vertical="center" wrapText="1"/>
    </xf>
    <xf numFmtId="0" fontId="18" fillId="5" borderId="7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4" fillId="9" borderId="2" xfId="0" applyFont="1" applyFill="1" applyBorder="1" applyAlignment="1" applyProtection="1">
      <alignment horizontal="center" vertical="center" wrapText="1"/>
    </xf>
    <xf numFmtId="0" fontId="4" fillId="9" borderId="3" xfId="0" applyFont="1" applyFill="1" applyBorder="1" applyAlignment="1" applyProtection="1">
      <alignment horizontal="center" vertical="center" wrapText="1"/>
    </xf>
    <xf numFmtId="0" fontId="4" fillId="9" borderId="4" xfId="0" applyFont="1" applyFill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4" fillId="9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4" fillId="10" borderId="19" xfId="0" applyFont="1" applyFill="1" applyBorder="1" applyAlignment="1" applyProtection="1">
      <alignment horizontal="center" vertical="center" wrapText="1"/>
    </xf>
    <xf numFmtId="0" fontId="4" fillId="10" borderId="20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8" fillId="0" borderId="18" xfId="0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12" fillId="13" borderId="8" xfId="0" applyFont="1" applyFill="1" applyBorder="1" applyAlignment="1">
      <alignment horizontal="left" vertical="center" wrapText="1"/>
    </xf>
    <xf numFmtId="0" fontId="12" fillId="13" borderId="12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/>
    </xf>
    <xf numFmtId="0" fontId="11" fillId="11" borderId="2" xfId="0" applyFont="1" applyFill="1" applyBorder="1" applyAlignment="1">
      <alignment horizontal="center" vertical="center" wrapText="1"/>
    </xf>
    <xf numFmtId="0" fontId="11" fillId="11" borderId="3" xfId="0" applyFont="1" applyFill="1" applyBorder="1" applyAlignment="1">
      <alignment horizontal="center" vertical="center" wrapText="1"/>
    </xf>
    <xf numFmtId="0" fontId="12" fillId="13" borderId="13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left" vertical="center" wrapText="1"/>
    </xf>
    <xf numFmtId="165" fontId="19" fillId="6" borderId="1" xfId="0" applyNumberFormat="1" applyFont="1" applyFill="1" applyBorder="1" applyAlignment="1" applyProtection="1">
      <alignment horizontal="center" vertical="center" wrapText="1"/>
    </xf>
    <xf numFmtId="14" fontId="19" fillId="6" borderId="1" xfId="0" applyNumberFormat="1" applyFont="1" applyFill="1" applyBorder="1" applyAlignment="1" applyProtection="1">
      <alignment horizontal="center" vertical="center" wrapText="1"/>
    </xf>
    <xf numFmtId="164" fontId="20" fillId="0" borderId="1" xfId="0" applyNumberFormat="1" applyFont="1" applyFill="1" applyBorder="1" applyAlignment="1" applyProtection="1">
      <alignment vertical="center" wrapText="1"/>
    </xf>
    <xf numFmtId="0" fontId="19" fillId="0" borderId="8" xfId="0" applyFont="1" applyFill="1" applyBorder="1" applyAlignment="1" applyProtection="1">
      <alignment horizontal="center" vertical="center" wrapText="1"/>
    </xf>
    <xf numFmtId="164" fontId="20" fillId="0" borderId="1" xfId="0" applyNumberFormat="1" applyFont="1" applyFill="1" applyBorder="1" applyAlignment="1" applyProtection="1">
      <alignment horizontal="center"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0" fontId="19" fillId="0" borderId="15" xfId="0" applyFont="1" applyFill="1" applyBorder="1" applyAlignment="1" applyProtection="1">
      <alignment horizontal="center" vertical="center" wrapText="1"/>
    </xf>
    <xf numFmtId="0" fontId="19" fillId="0" borderId="6" xfId="0" applyFont="1" applyFill="1" applyBorder="1" applyAlignment="1" applyProtection="1">
      <alignment horizontal="center" vertical="center" wrapText="1"/>
    </xf>
    <xf numFmtId="0" fontId="0" fillId="7" borderId="6" xfId="0" applyFont="1" applyFill="1" applyBorder="1" applyAlignment="1">
      <alignment horizontal="left" vertical="center" wrapText="1"/>
    </xf>
    <xf numFmtId="165" fontId="19" fillId="6" borderId="6" xfId="0" applyNumberFormat="1" applyFont="1" applyFill="1" applyBorder="1" applyAlignment="1" applyProtection="1">
      <alignment horizontal="center" vertical="center" wrapText="1"/>
    </xf>
    <xf numFmtId="14" fontId="19" fillId="6" borderId="6" xfId="0" applyNumberFormat="1" applyFont="1" applyFill="1" applyBorder="1" applyAlignment="1" applyProtection="1">
      <alignment horizontal="center" vertical="center" wrapText="1"/>
    </xf>
    <xf numFmtId="164" fontId="20" fillId="0" borderId="6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9" fontId="3" fillId="0" borderId="11" xfId="0" applyNumberFormat="1" applyFont="1" applyBorder="1" applyAlignment="1" applyProtection="1">
      <alignment horizontal="center" vertical="center" wrapText="1"/>
      <protection locked="0"/>
    </xf>
    <xf numFmtId="9" fontId="3" fillId="0" borderId="1" xfId="0" applyNumberFormat="1" applyFont="1" applyBorder="1" applyAlignment="1" applyProtection="1">
      <alignment horizontal="center" vertical="center" wrapText="1"/>
      <protection locked="0"/>
    </xf>
    <xf numFmtId="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9" fontId="3" fillId="0" borderId="6" xfId="0" applyNumberFormat="1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3</xdr:col>
      <xdr:colOff>721179</xdr:colOff>
      <xdr:row>3</xdr:row>
      <xdr:rowOff>136072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F2D9215-7C23-41A1-B83E-1F5DA41B3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4027714" cy="979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28"/>
  <sheetViews>
    <sheetView showGridLines="0" tabSelected="1" topLeftCell="D1" zoomScale="70" zoomScaleNormal="70" workbookViewId="0">
      <selection activeCell="M17" sqref="M17"/>
    </sheetView>
  </sheetViews>
  <sheetFormatPr baseColWidth="10" defaultColWidth="40.85546875" defaultRowHeight="12.75" x14ac:dyDescent="0.25"/>
  <cols>
    <col min="1" max="1" width="7.5703125" style="1" customWidth="1"/>
    <col min="2" max="2" width="21" style="1" customWidth="1"/>
    <col min="3" max="3" width="21" style="10" customWidth="1"/>
    <col min="4" max="4" width="19.140625" style="10" customWidth="1"/>
    <col min="5" max="5" width="17" style="10" customWidth="1"/>
    <col min="6" max="6" width="6" style="1" customWidth="1"/>
    <col min="7" max="7" width="44.140625" style="1" customWidth="1"/>
    <col min="8" max="8" width="15" style="1" bestFit="1" customWidth="1"/>
    <col min="9" max="9" width="14" style="1" bestFit="1" customWidth="1"/>
    <col min="10" max="10" width="0" style="1" hidden="1" customWidth="1"/>
    <col min="11" max="11" width="18" style="1" customWidth="1"/>
    <col min="12" max="12" width="0" style="1" hidden="1" customWidth="1"/>
    <col min="13" max="13" width="22.140625" style="1" customWidth="1"/>
    <col min="14" max="29" width="5" style="1" customWidth="1"/>
    <col min="30" max="30" width="4.5703125" style="1" customWidth="1"/>
    <col min="31" max="38" width="12.42578125" style="108" customWidth="1"/>
    <col min="39" max="42" width="18.85546875" style="108" customWidth="1"/>
    <col min="43" max="43" width="8.85546875" style="108" customWidth="1"/>
    <col min="44" max="44" width="3" style="1" customWidth="1"/>
    <col min="45" max="45" width="30.42578125" style="1" customWidth="1"/>
    <col min="46" max="16384" width="40.85546875" style="1"/>
  </cols>
  <sheetData>
    <row r="1" spans="1:45" ht="26.25" customHeight="1" x14ac:dyDescent="0.25">
      <c r="A1" s="60"/>
      <c r="B1" s="60"/>
      <c r="C1" s="60"/>
      <c r="D1" s="61" t="s">
        <v>0</v>
      </c>
      <c r="E1" s="61"/>
      <c r="F1" s="61"/>
      <c r="G1" s="61"/>
      <c r="H1" s="61"/>
      <c r="I1" s="61"/>
      <c r="J1" s="61"/>
      <c r="K1" s="61"/>
      <c r="L1" s="61"/>
      <c r="M1" s="61"/>
      <c r="N1" s="61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</row>
    <row r="2" spans="1:45" ht="26.25" customHeight="1" x14ac:dyDescent="0.25">
      <c r="A2" s="60"/>
      <c r="B2" s="60"/>
      <c r="C2" s="60"/>
      <c r="D2" s="61" t="s">
        <v>1</v>
      </c>
      <c r="E2" s="61"/>
      <c r="F2" s="61"/>
      <c r="G2" s="61"/>
      <c r="H2" s="61"/>
      <c r="I2" s="61"/>
      <c r="J2" s="61"/>
      <c r="K2" s="61"/>
      <c r="L2" s="61"/>
      <c r="M2" s="61"/>
      <c r="N2" s="61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</row>
    <row r="4" spans="1:45" x14ac:dyDescent="0.25">
      <c r="A4" s="2"/>
      <c r="B4" s="2"/>
      <c r="C4" s="3"/>
      <c r="D4" s="3"/>
      <c r="E4" s="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45" ht="27" customHeight="1" x14ac:dyDescent="0.25">
      <c r="A5" s="2"/>
      <c r="B5" s="2"/>
      <c r="C5" s="62" t="s">
        <v>2</v>
      </c>
      <c r="D5" s="62"/>
      <c r="E5" s="62"/>
      <c r="F5" s="62"/>
      <c r="G5" s="63" t="s">
        <v>61</v>
      </c>
      <c r="H5" s="64"/>
      <c r="I5" s="64"/>
      <c r="J5" s="64"/>
      <c r="K5" s="65"/>
    </row>
    <row r="6" spans="1:45" ht="10.5" customHeight="1" x14ac:dyDescent="0.25">
      <c r="A6" s="2"/>
      <c r="B6" s="2"/>
      <c r="C6" s="4"/>
      <c r="D6" s="4"/>
      <c r="E6" s="4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45" ht="23.25" customHeight="1" thickBot="1" x14ac:dyDescent="0.3">
      <c r="A7" s="2"/>
      <c r="B7" s="2"/>
      <c r="C7" s="56" t="s">
        <v>3</v>
      </c>
      <c r="D7" s="57"/>
      <c r="E7" s="58"/>
      <c r="F7" s="59" t="s">
        <v>29</v>
      </c>
      <c r="G7" s="59"/>
      <c r="H7" s="6"/>
      <c r="I7" s="6"/>
      <c r="J7" s="6"/>
      <c r="K7" s="6"/>
      <c r="L7" s="6"/>
      <c r="M7" s="6"/>
    </row>
    <row r="8" spans="1:45" ht="29.25" customHeight="1" thickBot="1" x14ac:dyDescent="0.3">
      <c r="A8" s="2"/>
      <c r="B8" s="2"/>
      <c r="C8" s="3"/>
      <c r="D8" s="3"/>
      <c r="E8" s="3"/>
      <c r="F8" s="2"/>
      <c r="G8" s="2"/>
      <c r="H8" s="2"/>
      <c r="I8" s="2"/>
      <c r="J8" s="2"/>
      <c r="K8" s="2"/>
      <c r="L8" s="2"/>
      <c r="M8" s="2"/>
      <c r="N8" s="73" t="s">
        <v>51</v>
      </c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5"/>
      <c r="AE8" s="67" t="s">
        <v>30</v>
      </c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</row>
    <row r="9" spans="1:45" ht="67.5" customHeight="1" thickBot="1" x14ac:dyDescent="0.3">
      <c r="A9" s="22" t="s">
        <v>4</v>
      </c>
      <c r="B9" s="23" t="s">
        <v>5</v>
      </c>
      <c r="C9" s="24" t="s">
        <v>6</v>
      </c>
      <c r="D9" s="25" t="s">
        <v>7</v>
      </c>
      <c r="E9" s="26" t="s">
        <v>8</v>
      </c>
      <c r="F9" s="71" t="s">
        <v>9</v>
      </c>
      <c r="G9" s="72"/>
      <c r="H9" s="26" t="s">
        <v>10</v>
      </c>
      <c r="I9" s="26" t="s">
        <v>11</v>
      </c>
      <c r="J9" s="26" t="s">
        <v>31</v>
      </c>
      <c r="K9" s="26" t="s">
        <v>12</v>
      </c>
      <c r="L9" s="26" t="s">
        <v>13</v>
      </c>
      <c r="M9" s="27" t="s">
        <v>14</v>
      </c>
      <c r="N9" s="28" t="s">
        <v>45</v>
      </c>
      <c r="O9" s="28">
        <v>1</v>
      </c>
      <c r="P9" s="28">
        <v>2</v>
      </c>
      <c r="Q9" s="28">
        <v>3</v>
      </c>
      <c r="R9" s="28">
        <v>4</v>
      </c>
      <c r="S9" s="28">
        <v>5</v>
      </c>
      <c r="T9" s="28">
        <v>6</v>
      </c>
      <c r="U9" s="28">
        <v>7</v>
      </c>
      <c r="V9" s="28">
        <v>8</v>
      </c>
      <c r="W9" s="28">
        <v>9</v>
      </c>
      <c r="X9" s="28">
        <v>10</v>
      </c>
      <c r="Y9" s="28">
        <v>11</v>
      </c>
      <c r="Z9" s="28">
        <v>12</v>
      </c>
      <c r="AA9" s="28">
        <v>13</v>
      </c>
      <c r="AB9" s="28">
        <v>14</v>
      </c>
      <c r="AC9" s="28">
        <v>15</v>
      </c>
      <c r="AD9" s="28">
        <v>16</v>
      </c>
      <c r="AE9" s="29" t="s">
        <v>15</v>
      </c>
      <c r="AF9" s="30" t="s">
        <v>16</v>
      </c>
      <c r="AG9" s="30" t="s">
        <v>17</v>
      </c>
      <c r="AH9" s="30" t="s">
        <v>18</v>
      </c>
      <c r="AI9" s="31" t="s">
        <v>19</v>
      </c>
      <c r="AJ9" s="31" t="s">
        <v>20</v>
      </c>
      <c r="AK9" s="30" t="s">
        <v>21</v>
      </c>
      <c r="AL9" s="31" t="s">
        <v>22</v>
      </c>
      <c r="AM9" s="31" t="s">
        <v>23</v>
      </c>
      <c r="AN9" s="31" t="s">
        <v>24</v>
      </c>
      <c r="AO9" s="30" t="s">
        <v>25</v>
      </c>
      <c r="AP9" s="31" t="s">
        <v>26</v>
      </c>
      <c r="AQ9" s="32" t="s">
        <v>27</v>
      </c>
      <c r="AS9" s="53" t="s">
        <v>28</v>
      </c>
    </row>
    <row r="10" spans="1:45" ht="41.25" customHeight="1" x14ac:dyDescent="0.25">
      <c r="A10" s="68">
        <v>1</v>
      </c>
      <c r="B10" s="78" t="s">
        <v>93</v>
      </c>
      <c r="C10" s="84" t="s">
        <v>96</v>
      </c>
      <c r="D10" s="70" t="s">
        <v>62</v>
      </c>
      <c r="E10" s="70" t="s">
        <v>76</v>
      </c>
      <c r="F10" s="39">
        <v>1</v>
      </c>
      <c r="G10" s="33" t="s">
        <v>90</v>
      </c>
      <c r="H10" s="46">
        <v>43466</v>
      </c>
      <c r="I10" s="46">
        <v>43830</v>
      </c>
      <c r="J10" s="47" t="s">
        <v>79</v>
      </c>
      <c r="K10" s="48"/>
      <c r="L10" s="38"/>
      <c r="M10" s="49" t="s">
        <v>80</v>
      </c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 t="s">
        <v>101</v>
      </c>
      <c r="AC10" s="34"/>
      <c r="AD10" s="34"/>
      <c r="AE10" s="55">
        <v>7</v>
      </c>
      <c r="AF10" s="55">
        <v>3</v>
      </c>
      <c r="AG10" s="55">
        <v>6</v>
      </c>
      <c r="AH10" s="55"/>
      <c r="AI10" s="55"/>
      <c r="AJ10" s="50"/>
      <c r="AK10" s="50"/>
      <c r="AL10" s="50"/>
      <c r="AM10" s="50"/>
      <c r="AN10" s="50"/>
      <c r="AO10" s="50"/>
      <c r="AP10" s="50"/>
      <c r="AQ10" s="109"/>
      <c r="AR10" s="8"/>
      <c r="AS10" s="76"/>
    </row>
    <row r="11" spans="1:45" ht="33.75" customHeight="1" x14ac:dyDescent="0.25">
      <c r="A11" s="69"/>
      <c r="B11" s="79"/>
      <c r="C11" s="85"/>
      <c r="D11" s="66"/>
      <c r="E11" s="66"/>
      <c r="F11" s="37">
        <v>2</v>
      </c>
      <c r="G11" s="7" t="s">
        <v>65</v>
      </c>
      <c r="H11" s="21">
        <v>43466</v>
      </c>
      <c r="I11" s="21">
        <v>43830</v>
      </c>
      <c r="J11" s="42" t="s">
        <v>79</v>
      </c>
      <c r="K11" s="43"/>
      <c r="L11" s="36"/>
      <c r="M11" s="44" t="s">
        <v>81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 t="s">
        <v>101</v>
      </c>
      <c r="AB11" s="16" t="s">
        <v>101</v>
      </c>
      <c r="AC11" s="16"/>
      <c r="AD11" s="16"/>
      <c r="AE11" s="54">
        <v>1</v>
      </c>
      <c r="AF11" s="54">
        <v>1</v>
      </c>
      <c r="AG11" s="54">
        <v>1</v>
      </c>
      <c r="AH11" s="54"/>
      <c r="AI11" s="54"/>
      <c r="AJ11" s="45"/>
      <c r="AK11" s="45"/>
      <c r="AL11" s="45"/>
      <c r="AM11" s="45"/>
      <c r="AN11" s="45"/>
      <c r="AO11" s="45"/>
      <c r="AP11" s="45"/>
      <c r="AQ11" s="110"/>
      <c r="AR11" s="8"/>
      <c r="AS11" s="77"/>
    </row>
    <row r="12" spans="1:45" ht="33.75" customHeight="1" x14ac:dyDescent="0.25">
      <c r="A12" s="69">
        <v>2</v>
      </c>
      <c r="B12" s="79"/>
      <c r="C12" s="85"/>
      <c r="D12" s="66" t="s">
        <v>63</v>
      </c>
      <c r="E12" s="66" t="s">
        <v>76</v>
      </c>
      <c r="F12" s="37">
        <v>1</v>
      </c>
      <c r="G12" s="7" t="s">
        <v>91</v>
      </c>
      <c r="H12" s="21">
        <v>43466</v>
      </c>
      <c r="I12" s="21">
        <v>43830</v>
      </c>
      <c r="J12" s="42" t="s">
        <v>79</v>
      </c>
      <c r="K12" s="43"/>
      <c r="L12" s="36"/>
      <c r="M12" s="44" t="s">
        <v>81</v>
      </c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 t="s">
        <v>101</v>
      </c>
      <c r="AB12" s="16" t="s">
        <v>101</v>
      </c>
      <c r="AC12" s="16"/>
      <c r="AD12" s="16"/>
      <c r="AE12" s="54">
        <v>9</v>
      </c>
      <c r="AF12" s="54">
        <v>2</v>
      </c>
      <c r="AG12" s="54">
        <v>4</v>
      </c>
      <c r="AH12" s="54"/>
      <c r="AI12" s="54"/>
      <c r="AJ12" s="45"/>
      <c r="AK12" s="45"/>
      <c r="AL12" s="45"/>
      <c r="AM12" s="45"/>
      <c r="AN12" s="45"/>
      <c r="AO12" s="45"/>
      <c r="AP12" s="45"/>
      <c r="AQ12" s="110"/>
      <c r="AR12" s="8"/>
      <c r="AS12" s="9"/>
    </row>
    <row r="13" spans="1:45" ht="33.75" customHeight="1" x14ac:dyDescent="0.25">
      <c r="A13" s="69"/>
      <c r="B13" s="79"/>
      <c r="C13" s="85"/>
      <c r="D13" s="66"/>
      <c r="E13" s="66"/>
      <c r="F13" s="37">
        <v>2</v>
      </c>
      <c r="G13" s="7" t="s">
        <v>66</v>
      </c>
      <c r="H13" s="21">
        <v>43466</v>
      </c>
      <c r="I13" s="21">
        <v>43830</v>
      </c>
      <c r="J13" s="42" t="s">
        <v>79</v>
      </c>
      <c r="K13" s="43"/>
      <c r="L13" s="36"/>
      <c r="M13" s="44" t="s">
        <v>82</v>
      </c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 t="s">
        <v>101</v>
      </c>
      <c r="AC13" s="16"/>
      <c r="AD13" s="16"/>
      <c r="AE13" s="54">
        <f>172+27+18</f>
        <v>217</v>
      </c>
      <c r="AF13" s="54">
        <f>199+35+18</f>
        <v>252</v>
      </c>
      <c r="AG13" s="54">
        <f>98+26+10</f>
        <v>134</v>
      </c>
      <c r="AH13" s="54"/>
      <c r="AI13" s="54"/>
      <c r="AJ13" s="45"/>
      <c r="AK13" s="45"/>
      <c r="AL13" s="45"/>
      <c r="AM13" s="45"/>
      <c r="AN13" s="45"/>
      <c r="AO13" s="45"/>
      <c r="AP13" s="45"/>
      <c r="AQ13" s="110"/>
      <c r="AR13" s="8"/>
      <c r="AS13" s="9"/>
    </row>
    <row r="14" spans="1:45" ht="40.5" customHeight="1" x14ac:dyDescent="0.25">
      <c r="A14" s="69"/>
      <c r="B14" s="79"/>
      <c r="C14" s="85"/>
      <c r="D14" s="66"/>
      <c r="E14" s="66"/>
      <c r="F14" s="37">
        <v>3</v>
      </c>
      <c r="G14" s="7" t="s">
        <v>67</v>
      </c>
      <c r="H14" s="21">
        <v>43466</v>
      </c>
      <c r="I14" s="21">
        <v>43830</v>
      </c>
      <c r="J14" s="42" t="s">
        <v>79</v>
      </c>
      <c r="K14" s="43"/>
      <c r="L14" s="36"/>
      <c r="M14" s="44" t="s">
        <v>81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 t="s">
        <v>101</v>
      </c>
      <c r="AB14" s="16" t="s">
        <v>101</v>
      </c>
      <c r="AC14" s="16"/>
      <c r="AD14" s="16"/>
      <c r="AE14" s="54">
        <v>1</v>
      </c>
      <c r="AF14" s="54">
        <v>1</v>
      </c>
      <c r="AG14" s="54">
        <v>0</v>
      </c>
      <c r="AH14" s="54"/>
      <c r="AI14" s="54"/>
      <c r="AJ14" s="45"/>
      <c r="AK14" s="45"/>
      <c r="AL14" s="45"/>
      <c r="AM14" s="45"/>
      <c r="AN14" s="45"/>
      <c r="AO14" s="45"/>
      <c r="AP14" s="45"/>
      <c r="AQ14" s="110"/>
      <c r="AR14" s="8"/>
      <c r="AS14" s="9"/>
    </row>
    <row r="15" spans="1:45" ht="39.75" customHeight="1" x14ac:dyDescent="0.25">
      <c r="A15" s="69">
        <v>3</v>
      </c>
      <c r="B15" s="79"/>
      <c r="C15" s="85"/>
      <c r="D15" s="66" t="s">
        <v>64</v>
      </c>
      <c r="E15" s="66" t="s">
        <v>76</v>
      </c>
      <c r="F15" s="37">
        <v>1</v>
      </c>
      <c r="G15" s="7" t="s">
        <v>68</v>
      </c>
      <c r="H15" s="21">
        <v>43466</v>
      </c>
      <c r="I15" s="21">
        <v>43830</v>
      </c>
      <c r="J15" s="42" t="s">
        <v>79</v>
      </c>
      <c r="K15" s="11"/>
      <c r="L15" s="36"/>
      <c r="M15" s="44" t="s">
        <v>83</v>
      </c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 t="s">
        <v>101</v>
      </c>
      <c r="AC15" s="16"/>
      <c r="AD15" s="16"/>
      <c r="AE15" s="54">
        <v>3</v>
      </c>
      <c r="AF15" s="54">
        <v>0</v>
      </c>
      <c r="AG15" s="54">
        <v>4</v>
      </c>
      <c r="AH15" s="54"/>
      <c r="AI15" s="54"/>
      <c r="AJ15" s="45"/>
      <c r="AK15" s="45"/>
      <c r="AL15" s="45"/>
      <c r="AM15" s="45"/>
      <c r="AN15" s="45"/>
      <c r="AO15" s="45"/>
      <c r="AP15" s="45"/>
      <c r="AQ15" s="110"/>
      <c r="AR15" s="8"/>
      <c r="AS15" s="9"/>
    </row>
    <row r="16" spans="1:45" ht="33.75" customHeight="1" x14ac:dyDescent="0.25">
      <c r="A16" s="69"/>
      <c r="B16" s="79"/>
      <c r="C16" s="85"/>
      <c r="D16" s="66"/>
      <c r="E16" s="66"/>
      <c r="F16" s="37">
        <v>2</v>
      </c>
      <c r="G16" s="7" t="s">
        <v>69</v>
      </c>
      <c r="H16" s="21">
        <v>43466</v>
      </c>
      <c r="I16" s="21">
        <v>43830</v>
      </c>
      <c r="J16" s="42" t="s">
        <v>79</v>
      </c>
      <c r="K16" s="11"/>
      <c r="L16" s="36"/>
      <c r="M16" s="44" t="s">
        <v>84</v>
      </c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 t="s">
        <v>101</v>
      </c>
      <c r="AC16" s="16"/>
      <c r="AD16" s="16"/>
      <c r="AE16" s="54">
        <v>1</v>
      </c>
      <c r="AF16" s="54">
        <v>0</v>
      </c>
      <c r="AG16" s="54">
        <v>3</v>
      </c>
      <c r="AH16" s="54"/>
      <c r="AI16" s="54"/>
      <c r="AJ16" s="45"/>
      <c r="AK16" s="45"/>
      <c r="AL16" s="45"/>
      <c r="AM16" s="45"/>
      <c r="AN16" s="45"/>
      <c r="AO16" s="45"/>
      <c r="AP16" s="45"/>
      <c r="AQ16" s="110"/>
      <c r="AR16" s="8"/>
      <c r="AS16" s="9"/>
    </row>
    <row r="17" spans="1:45" ht="33.75" customHeight="1" x14ac:dyDescent="0.25">
      <c r="A17" s="69"/>
      <c r="B17" s="79"/>
      <c r="C17" s="85"/>
      <c r="D17" s="66"/>
      <c r="E17" s="66"/>
      <c r="F17" s="37">
        <v>3</v>
      </c>
      <c r="G17" s="7" t="s">
        <v>75</v>
      </c>
      <c r="H17" s="21">
        <v>43466</v>
      </c>
      <c r="I17" s="21">
        <v>43830</v>
      </c>
      <c r="J17" s="42" t="s">
        <v>79</v>
      </c>
      <c r="K17" s="11"/>
      <c r="L17" s="36"/>
      <c r="M17" s="44" t="s">
        <v>85</v>
      </c>
      <c r="N17" s="16"/>
      <c r="O17" s="16"/>
      <c r="P17" s="16"/>
      <c r="Q17" s="16" t="s">
        <v>101</v>
      </c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 t="s">
        <v>101</v>
      </c>
      <c r="AC17" s="16"/>
      <c r="AD17" s="16"/>
      <c r="AE17" s="54">
        <v>0</v>
      </c>
      <c r="AF17" s="54">
        <v>0</v>
      </c>
      <c r="AG17" s="54">
        <v>0</v>
      </c>
      <c r="AH17" s="54"/>
      <c r="AI17" s="54"/>
      <c r="AJ17" s="45"/>
      <c r="AK17" s="45"/>
      <c r="AL17" s="45"/>
      <c r="AM17" s="45"/>
      <c r="AN17" s="45"/>
      <c r="AO17" s="45"/>
      <c r="AP17" s="45"/>
      <c r="AQ17" s="110"/>
      <c r="AR17" s="8"/>
      <c r="AS17" s="9"/>
    </row>
    <row r="18" spans="1:45" ht="41.25" customHeight="1" x14ac:dyDescent="0.25">
      <c r="A18" s="69"/>
      <c r="B18" s="79"/>
      <c r="C18" s="85"/>
      <c r="D18" s="66"/>
      <c r="E18" s="66"/>
      <c r="F18" s="37">
        <v>4</v>
      </c>
      <c r="G18" s="7" t="s">
        <v>70</v>
      </c>
      <c r="H18" s="21">
        <v>43466</v>
      </c>
      <c r="I18" s="21">
        <v>43830</v>
      </c>
      <c r="J18" s="42" t="s">
        <v>79</v>
      </c>
      <c r="K18" s="11"/>
      <c r="L18" s="36"/>
      <c r="M18" s="44" t="s">
        <v>86</v>
      </c>
      <c r="N18" s="16"/>
      <c r="O18" s="16"/>
      <c r="P18" s="16"/>
      <c r="Q18" s="16" t="s">
        <v>101</v>
      </c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 t="s">
        <v>101</v>
      </c>
      <c r="AC18" s="16"/>
      <c r="AD18" s="16"/>
      <c r="AE18" s="54">
        <v>0</v>
      </c>
      <c r="AF18" s="54">
        <v>0</v>
      </c>
      <c r="AG18" s="54">
        <v>0</v>
      </c>
      <c r="AH18" s="54"/>
      <c r="AI18" s="54"/>
      <c r="AJ18" s="45"/>
      <c r="AK18" s="45"/>
      <c r="AL18" s="45"/>
      <c r="AM18" s="45"/>
      <c r="AN18" s="45"/>
      <c r="AO18" s="45"/>
      <c r="AP18" s="45"/>
      <c r="AQ18" s="110"/>
      <c r="AR18" s="8"/>
      <c r="AS18" s="9"/>
    </row>
    <row r="19" spans="1:45" ht="33.75" customHeight="1" x14ac:dyDescent="0.25">
      <c r="A19" s="69">
        <v>4</v>
      </c>
      <c r="B19" s="79"/>
      <c r="C19" s="85"/>
      <c r="D19" s="66" t="s">
        <v>71</v>
      </c>
      <c r="E19" s="66" t="s">
        <v>76</v>
      </c>
      <c r="F19" s="37">
        <v>1</v>
      </c>
      <c r="G19" s="7" t="s">
        <v>72</v>
      </c>
      <c r="H19" s="21">
        <v>43678</v>
      </c>
      <c r="I19" s="21">
        <v>43830</v>
      </c>
      <c r="J19" s="42" t="s">
        <v>79</v>
      </c>
      <c r="K19" s="11"/>
      <c r="L19" s="36"/>
      <c r="M19" s="44" t="s">
        <v>81</v>
      </c>
      <c r="N19" s="16"/>
      <c r="O19" s="16"/>
      <c r="P19" s="16"/>
      <c r="Q19" s="16" t="s">
        <v>101</v>
      </c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 t="s">
        <v>101</v>
      </c>
      <c r="AC19" s="16"/>
      <c r="AD19" s="16"/>
      <c r="AE19" s="54">
        <v>2</v>
      </c>
      <c r="AF19" s="54">
        <v>2</v>
      </c>
      <c r="AG19" s="54">
        <v>0</v>
      </c>
      <c r="AH19" s="54"/>
      <c r="AI19" s="54"/>
      <c r="AJ19" s="45"/>
      <c r="AK19" s="45"/>
      <c r="AL19" s="45"/>
      <c r="AM19" s="45"/>
      <c r="AN19" s="45"/>
      <c r="AO19" s="45"/>
      <c r="AP19" s="45"/>
      <c r="AQ19" s="110"/>
      <c r="AR19" s="8"/>
      <c r="AS19" s="9"/>
    </row>
    <row r="20" spans="1:45" ht="52.5" customHeight="1" x14ac:dyDescent="0.25">
      <c r="A20" s="69"/>
      <c r="B20" s="79"/>
      <c r="C20" s="85"/>
      <c r="D20" s="66"/>
      <c r="E20" s="66"/>
      <c r="F20" s="37">
        <v>2</v>
      </c>
      <c r="G20" s="7" t="s">
        <v>73</v>
      </c>
      <c r="H20" s="21">
        <v>43466</v>
      </c>
      <c r="I20" s="21">
        <v>43830</v>
      </c>
      <c r="J20" s="42" t="s">
        <v>79</v>
      </c>
      <c r="K20" s="11"/>
      <c r="L20" s="36"/>
      <c r="M20" s="44" t="s">
        <v>86</v>
      </c>
      <c r="N20" s="16"/>
      <c r="O20" s="16"/>
      <c r="P20" s="16"/>
      <c r="Q20" s="16" t="s">
        <v>101</v>
      </c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 t="s">
        <v>101</v>
      </c>
      <c r="AC20" s="16"/>
      <c r="AD20" s="16"/>
      <c r="AE20" s="54">
        <v>12</v>
      </c>
      <c r="AF20" s="54">
        <v>9</v>
      </c>
      <c r="AG20" s="54">
        <v>20</v>
      </c>
      <c r="AH20" s="54"/>
      <c r="AI20" s="54"/>
      <c r="AJ20" s="45"/>
      <c r="AK20" s="45"/>
      <c r="AL20" s="45"/>
      <c r="AM20" s="45"/>
      <c r="AN20" s="45"/>
      <c r="AO20" s="45"/>
      <c r="AP20" s="45"/>
      <c r="AQ20" s="110"/>
      <c r="AR20" s="8"/>
      <c r="AS20" s="9"/>
    </row>
    <row r="21" spans="1:45" ht="38.25" x14ac:dyDescent="0.25">
      <c r="A21" s="69"/>
      <c r="B21" s="79"/>
      <c r="C21" s="85"/>
      <c r="D21" s="66"/>
      <c r="E21" s="66"/>
      <c r="F21" s="37">
        <v>3</v>
      </c>
      <c r="G21" s="7" t="s">
        <v>77</v>
      </c>
      <c r="H21" s="21">
        <v>43466</v>
      </c>
      <c r="I21" s="21">
        <v>43830</v>
      </c>
      <c r="J21" s="42" t="s">
        <v>79</v>
      </c>
      <c r="K21" s="11"/>
      <c r="L21" s="36"/>
      <c r="M21" s="44" t="s">
        <v>86</v>
      </c>
      <c r="N21" s="16"/>
      <c r="O21" s="16"/>
      <c r="P21" s="16"/>
      <c r="Q21" s="16" t="s">
        <v>101</v>
      </c>
      <c r="R21" s="16"/>
      <c r="S21" s="16"/>
      <c r="T21" s="16"/>
      <c r="U21" s="16"/>
      <c r="V21" s="16"/>
      <c r="W21" s="16"/>
      <c r="X21" s="16"/>
      <c r="Y21" s="16"/>
      <c r="Z21" s="16"/>
      <c r="AA21" s="16" t="s">
        <v>101</v>
      </c>
      <c r="AB21" s="16" t="s">
        <v>101</v>
      </c>
      <c r="AC21" s="16"/>
      <c r="AD21" s="16"/>
      <c r="AE21" s="54">
        <v>10</v>
      </c>
      <c r="AF21" s="54">
        <v>12</v>
      </c>
      <c r="AG21" s="54">
        <v>11</v>
      </c>
      <c r="AH21" s="54"/>
      <c r="AI21" s="54"/>
      <c r="AJ21" s="45"/>
      <c r="AK21" s="45"/>
      <c r="AL21" s="45"/>
      <c r="AM21" s="45"/>
      <c r="AN21" s="45"/>
      <c r="AO21" s="45"/>
      <c r="AP21" s="45"/>
      <c r="AQ21" s="110"/>
      <c r="AR21" s="8"/>
      <c r="AS21" s="9"/>
    </row>
    <row r="22" spans="1:45" ht="50.25" customHeight="1" x14ac:dyDescent="0.25">
      <c r="A22" s="69">
        <v>5</v>
      </c>
      <c r="B22" s="79"/>
      <c r="C22" s="85"/>
      <c r="D22" s="93" t="s">
        <v>97</v>
      </c>
      <c r="E22" s="93" t="s">
        <v>105</v>
      </c>
      <c r="F22" s="94">
        <v>1</v>
      </c>
      <c r="G22" s="95" t="s">
        <v>74</v>
      </c>
      <c r="H22" s="96">
        <v>43475</v>
      </c>
      <c r="I22" s="96">
        <v>43555</v>
      </c>
      <c r="J22" s="97" t="s">
        <v>79</v>
      </c>
      <c r="K22" s="98"/>
      <c r="L22" s="36"/>
      <c r="M22" s="44" t="s">
        <v>87</v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 t="s">
        <v>101</v>
      </c>
      <c r="Y22" s="16"/>
      <c r="Z22" s="16"/>
      <c r="AA22" s="16"/>
      <c r="AB22" s="16" t="s">
        <v>101</v>
      </c>
      <c r="AC22" s="16" t="s">
        <v>101</v>
      </c>
      <c r="AD22" s="16"/>
      <c r="AE22" s="54">
        <v>1</v>
      </c>
      <c r="AF22" s="54">
        <v>1</v>
      </c>
      <c r="AG22" s="54">
        <v>1</v>
      </c>
      <c r="AH22" s="54"/>
      <c r="AI22" s="111"/>
      <c r="AJ22" s="111"/>
      <c r="AK22" s="111"/>
      <c r="AL22" s="111"/>
      <c r="AM22" s="111"/>
      <c r="AN22" s="111"/>
      <c r="AO22" s="111"/>
      <c r="AP22" s="111"/>
      <c r="AQ22" s="110"/>
      <c r="AR22" s="8"/>
      <c r="AS22" s="9" t="s">
        <v>89</v>
      </c>
    </row>
    <row r="23" spans="1:45" ht="33" customHeight="1" x14ac:dyDescent="0.25">
      <c r="A23" s="69"/>
      <c r="B23" s="79"/>
      <c r="C23" s="85"/>
      <c r="D23" s="93"/>
      <c r="E23" s="93"/>
      <c r="F23" s="94">
        <v>2</v>
      </c>
      <c r="G23" s="95" t="s">
        <v>92</v>
      </c>
      <c r="H23" s="96">
        <v>43475</v>
      </c>
      <c r="I23" s="96">
        <v>43555</v>
      </c>
      <c r="J23" s="97" t="s">
        <v>79</v>
      </c>
      <c r="K23" s="98"/>
      <c r="L23" s="36"/>
      <c r="M23" s="44" t="s">
        <v>103</v>
      </c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 t="s">
        <v>101</v>
      </c>
      <c r="Y23" s="16"/>
      <c r="Z23" s="16"/>
      <c r="AA23" s="16"/>
      <c r="AB23" s="16" t="s">
        <v>101</v>
      </c>
      <c r="AC23" s="16" t="s">
        <v>101</v>
      </c>
      <c r="AD23" s="16"/>
      <c r="AE23" s="54">
        <v>0</v>
      </c>
      <c r="AF23" s="54">
        <v>2</v>
      </c>
      <c r="AG23" s="54">
        <v>2</v>
      </c>
      <c r="AH23" s="54"/>
      <c r="AI23" s="111"/>
      <c r="AJ23" s="111"/>
      <c r="AK23" s="111"/>
      <c r="AL23" s="111"/>
      <c r="AM23" s="111"/>
      <c r="AN23" s="111"/>
      <c r="AO23" s="111"/>
      <c r="AP23" s="111"/>
      <c r="AQ23" s="110"/>
      <c r="AR23" s="8"/>
      <c r="AS23" s="9" t="s">
        <v>89</v>
      </c>
    </row>
    <row r="24" spans="1:45" ht="33" customHeight="1" x14ac:dyDescent="0.25">
      <c r="A24" s="69"/>
      <c r="B24" s="79"/>
      <c r="C24" s="85"/>
      <c r="D24" s="93"/>
      <c r="E24" s="93"/>
      <c r="F24" s="94">
        <v>3</v>
      </c>
      <c r="G24" s="95" t="s">
        <v>78</v>
      </c>
      <c r="H24" s="96">
        <v>43475</v>
      </c>
      <c r="I24" s="96">
        <v>43555</v>
      </c>
      <c r="J24" s="97" t="s">
        <v>79</v>
      </c>
      <c r="K24" s="98"/>
      <c r="L24" s="36"/>
      <c r="M24" s="44" t="s">
        <v>88</v>
      </c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 t="s">
        <v>101</v>
      </c>
      <c r="Y24" s="16"/>
      <c r="Z24" s="16"/>
      <c r="AA24" s="16"/>
      <c r="AB24" s="16" t="s">
        <v>101</v>
      </c>
      <c r="AC24" s="16" t="s">
        <v>101</v>
      </c>
      <c r="AD24" s="16"/>
      <c r="AE24" s="54">
        <v>0</v>
      </c>
      <c r="AF24" s="54">
        <v>0</v>
      </c>
      <c r="AG24" s="54">
        <v>0</v>
      </c>
      <c r="AH24" s="54"/>
      <c r="AI24" s="111"/>
      <c r="AJ24" s="111"/>
      <c r="AK24" s="111"/>
      <c r="AL24" s="111"/>
      <c r="AM24" s="111"/>
      <c r="AN24" s="111"/>
      <c r="AO24" s="111"/>
      <c r="AP24" s="111"/>
      <c r="AQ24" s="110"/>
      <c r="AR24" s="8"/>
      <c r="AS24" s="9" t="s">
        <v>89</v>
      </c>
    </row>
    <row r="25" spans="1:45" ht="50.25" customHeight="1" x14ac:dyDescent="0.25">
      <c r="A25" s="81">
        <v>6</v>
      </c>
      <c r="B25" s="79"/>
      <c r="C25" s="85"/>
      <c r="D25" s="99" t="s">
        <v>94</v>
      </c>
      <c r="E25" s="99" t="s">
        <v>95</v>
      </c>
      <c r="F25" s="94">
        <v>1</v>
      </c>
      <c r="G25" s="51" t="s">
        <v>98</v>
      </c>
      <c r="H25" s="96">
        <v>43628</v>
      </c>
      <c r="I25" s="96">
        <v>43819</v>
      </c>
      <c r="J25" s="97" t="s">
        <v>79</v>
      </c>
      <c r="K25" s="100"/>
      <c r="L25" s="36"/>
      <c r="M25" s="44" t="s">
        <v>104</v>
      </c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 t="s">
        <v>101</v>
      </c>
      <c r="Z25" s="16"/>
      <c r="AA25" s="16"/>
      <c r="AB25" s="16"/>
      <c r="AC25" s="16"/>
      <c r="AD25" s="16"/>
      <c r="AE25" s="54">
        <v>0</v>
      </c>
      <c r="AF25" s="54">
        <v>0</v>
      </c>
      <c r="AG25" s="54">
        <v>0</v>
      </c>
      <c r="AH25" s="54"/>
      <c r="AI25" s="111"/>
      <c r="AJ25" s="111"/>
      <c r="AK25" s="111"/>
      <c r="AL25" s="111"/>
      <c r="AM25" s="111"/>
      <c r="AN25" s="111"/>
      <c r="AO25" s="111"/>
      <c r="AP25" s="111"/>
      <c r="AQ25" s="110"/>
      <c r="AR25" s="8"/>
      <c r="AS25" s="9" t="s">
        <v>89</v>
      </c>
    </row>
    <row r="26" spans="1:45" ht="84.75" customHeight="1" x14ac:dyDescent="0.25">
      <c r="A26" s="82"/>
      <c r="B26" s="79"/>
      <c r="C26" s="85"/>
      <c r="D26" s="101"/>
      <c r="E26" s="101"/>
      <c r="F26" s="94">
        <v>2</v>
      </c>
      <c r="G26" s="51" t="s">
        <v>99</v>
      </c>
      <c r="H26" s="96">
        <v>43628</v>
      </c>
      <c r="I26" s="96">
        <v>43819</v>
      </c>
      <c r="J26" s="97" t="s">
        <v>79</v>
      </c>
      <c r="K26" s="100"/>
      <c r="L26" s="36"/>
      <c r="M26" s="44" t="s">
        <v>104</v>
      </c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 t="s">
        <v>102</v>
      </c>
      <c r="Z26" s="16"/>
      <c r="AA26" s="16"/>
      <c r="AB26" s="16"/>
      <c r="AC26" s="16"/>
      <c r="AD26" s="16"/>
      <c r="AE26" s="54">
        <v>0</v>
      </c>
      <c r="AF26" s="54">
        <v>0</v>
      </c>
      <c r="AG26" s="54">
        <v>0</v>
      </c>
      <c r="AH26" s="54"/>
      <c r="AI26" s="111"/>
      <c r="AJ26" s="111"/>
      <c r="AK26" s="111"/>
      <c r="AL26" s="111"/>
      <c r="AM26" s="111"/>
      <c r="AN26" s="111"/>
      <c r="AO26" s="111"/>
      <c r="AP26" s="111"/>
      <c r="AQ26" s="110"/>
      <c r="AR26" s="8"/>
      <c r="AS26" s="9" t="s">
        <v>89</v>
      </c>
    </row>
    <row r="27" spans="1:45" ht="50.25" customHeight="1" thickBot="1" x14ac:dyDescent="0.3">
      <c r="A27" s="83"/>
      <c r="B27" s="80"/>
      <c r="C27" s="86"/>
      <c r="D27" s="102"/>
      <c r="E27" s="102"/>
      <c r="F27" s="103">
        <v>3</v>
      </c>
      <c r="G27" s="104" t="s">
        <v>100</v>
      </c>
      <c r="H27" s="105">
        <v>43628</v>
      </c>
      <c r="I27" s="105">
        <v>43819</v>
      </c>
      <c r="J27" s="106" t="s">
        <v>79</v>
      </c>
      <c r="K27" s="107"/>
      <c r="L27" s="40"/>
      <c r="M27" s="52" t="s">
        <v>104</v>
      </c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 t="s">
        <v>101</v>
      </c>
      <c r="Z27" s="35"/>
      <c r="AA27" s="35"/>
      <c r="AB27" s="35"/>
      <c r="AC27" s="35"/>
      <c r="AD27" s="35"/>
      <c r="AE27" s="41">
        <v>0</v>
      </c>
      <c r="AF27" s="41">
        <v>0</v>
      </c>
      <c r="AG27" s="41">
        <v>0</v>
      </c>
      <c r="AH27" s="41"/>
      <c r="AI27" s="112"/>
      <c r="AJ27" s="112"/>
      <c r="AK27" s="112"/>
      <c r="AL27" s="112"/>
      <c r="AM27" s="112"/>
      <c r="AN27" s="112"/>
      <c r="AO27" s="112"/>
      <c r="AP27" s="112"/>
      <c r="AQ27" s="113"/>
      <c r="AR27" s="8"/>
      <c r="AS27" s="9" t="s">
        <v>89</v>
      </c>
    </row>
    <row r="28" spans="1:45" ht="107.25" customHeight="1" x14ac:dyDescent="0.25"/>
  </sheetData>
  <protectedRanges>
    <protectedRange algorithmName="SHA-512" hashValue="SaR4WPEEBcme6nU8FP6feMLbxjOj5vPWVfMgYyUF3qkw4bt1ZC5dLSB4pDuC0aJpUH313bT6lJyasf0hrZwfHw==" saltValue="N+ahJoEuNYX9P/AgdkDOWw==" spinCount="100000" sqref="AR20 AR10:AS19 AR21:AS21 AE10:AQ14 AQ22:AS27" name="Rango1"/>
    <protectedRange algorithmName="SHA-512" hashValue="SaR4WPEEBcme6nU8FP6feMLbxjOj5vPWVfMgYyUF3qkw4bt1ZC5dLSB4pDuC0aJpUH313bT6lJyasf0hrZwfHw==" saltValue="N+ahJoEuNYX9P/AgdkDOWw==" spinCount="100000" sqref="AQ15:AQ18" name="Rango1_3"/>
    <protectedRange algorithmName="SHA-512" hashValue="SaR4WPEEBcme6nU8FP6feMLbxjOj5vPWVfMgYyUF3qkw4bt1ZC5dLSB4pDuC0aJpUH313bT6lJyasf0hrZwfHw==" saltValue="N+ahJoEuNYX9P/AgdkDOWw==" spinCount="100000" sqref="AQ19:AQ21" name="Rango1_4"/>
    <protectedRange algorithmName="SHA-512" hashValue="SaR4WPEEBcme6nU8FP6feMLbxjOj5vPWVfMgYyUF3qkw4bt1ZC5dLSB4pDuC0aJpUH313bT6lJyasf0hrZwfHw==" saltValue="N+ahJoEuNYX9P/AgdkDOWw==" spinCount="100000" sqref="AE22:AP27" name="Rango1_1"/>
    <protectedRange algorithmName="SHA-512" hashValue="SaR4WPEEBcme6nU8FP6feMLbxjOj5vPWVfMgYyUF3qkw4bt1ZC5dLSB4pDuC0aJpUH313bT6lJyasf0hrZwfHw==" saltValue="N+ahJoEuNYX9P/AgdkDOWw==" spinCount="100000" sqref="AE15:AP18" name="Rango1_3_1"/>
    <protectedRange algorithmName="SHA-512" hashValue="SaR4WPEEBcme6nU8FP6feMLbxjOj5vPWVfMgYyUF3qkw4bt1ZC5dLSB4pDuC0aJpUH313bT6lJyasf0hrZwfHw==" saltValue="N+ahJoEuNYX9P/AgdkDOWw==" spinCount="100000" sqref="AE19:AP21" name="Rango1_4_1"/>
    <protectedRange algorithmName="SHA-512" hashValue="SaR4WPEEBcme6nU8FP6feMLbxjOj5vPWVfMgYyUF3qkw4bt1ZC5dLSB4pDuC0aJpUH313bT6lJyasf0hrZwfHw==" saltValue="N+ahJoEuNYX9P/AgdkDOWw==" spinCount="100000" sqref="AS20" name="Rango1_2"/>
  </protectedRanges>
  <mergeCells count="31">
    <mergeCell ref="AS10:AS11"/>
    <mergeCell ref="B10:B27"/>
    <mergeCell ref="A22:A24"/>
    <mergeCell ref="D22:D24"/>
    <mergeCell ref="E22:E24"/>
    <mergeCell ref="A25:A27"/>
    <mergeCell ref="D25:D27"/>
    <mergeCell ref="E25:E27"/>
    <mergeCell ref="C10:C27"/>
    <mergeCell ref="A19:A21"/>
    <mergeCell ref="D19:D21"/>
    <mergeCell ref="E19:E21"/>
    <mergeCell ref="A12:A14"/>
    <mergeCell ref="D12:D14"/>
    <mergeCell ref="E12:E14"/>
    <mergeCell ref="A15:A18"/>
    <mergeCell ref="D15:D18"/>
    <mergeCell ref="E15:E18"/>
    <mergeCell ref="AE8:AQ8"/>
    <mergeCell ref="A10:A11"/>
    <mergeCell ref="D10:D11"/>
    <mergeCell ref="E10:E11"/>
    <mergeCell ref="F9:G9"/>
    <mergeCell ref="N8:AD8"/>
    <mergeCell ref="C7:E7"/>
    <mergeCell ref="F7:G7"/>
    <mergeCell ref="A1:C2"/>
    <mergeCell ref="D1:N1"/>
    <mergeCell ref="D2:N2"/>
    <mergeCell ref="C5:F5"/>
    <mergeCell ref="G5:K5"/>
  </mergeCells>
  <dataValidations count="3">
    <dataValidation type="list" allowBlank="1" showInputMessage="1" showErrorMessage="1" sqref="G5:K5" xr:uid="{00000000-0002-0000-0000-000000000000}">
      <formula1>Dependencias</formula1>
    </dataValidation>
    <dataValidation type="list" allowBlank="1" showInputMessage="1" showErrorMessage="1" sqref="L10:L27" xr:uid="{00000000-0002-0000-0000-000002000000}">
      <formula1>Rubro</formula1>
    </dataValidation>
    <dataValidation type="date" allowBlank="1" showInputMessage="1" showErrorMessage="1" sqref="H10:I27" xr:uid="{B64C58BC-0FAB-4C73-BC6A-C63127FC2CB3}">
      <formula1>43466</formula1>
      <formula2>43830</formula2>
    </dataValidation>
  </dataValidations>
  <printOptions horizontalCentered="1" verticalCentered="1"/>
  <pageMargins left="0.17" right="0.17" top="0.3" bottom="0.36" header="0.31496062992125984" footer="0.31496062992125984"/>
  <pageSetup scale="42" orientation="landscape" copies="2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615EB-910F-4F37-AC9E-1A450EE6D318}">
  <dimension ref="B2:E19"/>
  <sheetViews>
    <sheetView zoomScale="70" zoomScaleNormal="70" workbookViewId="0">
      <selection activeCell="D18" sqref="D18"/>
    </sheetView>
  </sheetViews>
  <sheetFormatPr baseColWidth="10" defaultRowHeight="15" x14ac:dyDescent="0.25"/>
  <cols>
    <col min="1" max="1" width="3.42578125" customWidth="1"/>
    <col min="2" max="2" width="24.42578125" customWidth="1"/>
    <col min="3" max="3" width="16.28515625" customWidth="1"/>
    <col min="4" max="4" width="63.42578125" customWidth="1"/>
    <col min="5" max="5" width="94.140625" customWidth="1"/>
  </cols>
  <sheetData>
    <row r="2" spans="2:5" x14ac:dyDescent="0.25">
      <c r="B2" s="90" t="s">
        <v>50</v>
      </c>
      <c r="C2" s="91"/>
      <c r="D2" s="91"/>
      <c r="E2" s="89"/>
    </row>
    <row r="3" spans="2:5" x14ac:dyDescent="0.25">
      <c r="B3" s="12" t="s">
        <v>32</v>
      </c>
      <c r="C3" s="12" t="s">
        <v>52</v>
      </c>
      <c r="D3" s="14" t="s">
        <v>48</v>
      </c>
      <c r="E3" s="89"/>
    </row>
    <row r="4" spans="2:5" ht="21" x14ac:dyDescent="0.25">
      <c r="B4" s="87" t="s">
        <v>33</v>
      </c>
      <c r="C4" s="19">
        <v>1</v>
      </c>
      <c r="D4" s="17" t="s">
        <v>54</v>
      </c>
      <c r="E4" s="89"/>
    </row>
    <row r="5" spans="2:5" ht="21" x14ac:dyDescent="0.25">
      <c r="B5" s="88"/>
      <c r="C5" s="20">
        <v>2</v>
      </c>
      <c r="D5" s="18" t="s">
        <v>34</v>
      </c>
      <c r="E5" s="89"/>
    </row>
    <row r="6" spans="2:5" ht="21" x14ac:dyDescent="0.25">
      <c r="B6" s="87" t="s">
        <v>35</v>
      </c>
      <c r="C6" s="20">
        <v>3</v>
      </c>
      <c r="D6" s="18" t="s">
        <v>36</v>
      </c>
      <c r="E6" s="89"/>
    </row>
    <row r="7" spans="2:5" ht="21" x14ac:dyDescent="0.25">
      <c r="B7" s="88"/>
      <c r="C7" s="20">
        <v>4</v>
      </c>
      <c r="D7" s="18" t="s">
        <v>37</v>
      </c>
      <c r="E7" s="89"/>
    </row>
    <row r="8" spans="2:5" ht="21" x14ac:dyDescent="0.25">
      <c r="B8" s="87" t="s">
        <v>38</v>
      </c>
      <c r="C8" s="19">
        <v>5</v>
      </c>
      <c r="D8" s="18" t="s">
        <v>39</v>
      </c>
      <c r="E8" s="89"/>
    </row>
    <row r="9" spans="2:5" ht="21" x14ac:dyDescent="0.25">
      <c r="B9" s="92"/>
      <c r="C9" s="20">
        <v>6</v>
      </c>
      <c r="D9" s="17" t="s">
        <v>53</v>
      </c>
      <c r="E9" s="89"/>
    </row>
    <row r="10" spans="2:5" ht="21" x14ac:dyDescent="0.25">
      <c r="B10" s="92"/>
      <c r="C10" s="20">
        <v>7</v>
      </c>
      <c r="D10" s="17" t="s">
        <v>60</v>
      </c>
      <c r="E10" s="89"/>
    </row>
    <row r="11" spans="2:5" ht="21" x14ac:dyDescent="0.25">
      <c r="B11" s="92"/>
      <c r="C11" s="20">
        <v>8</v>
      </c>
      <c r="D11" s="17" t="s">
        <v>57</v>
      </c>
      <c r="E11" s="89"/>
    </row>
    <row r="12" spans="2:5" ht="36.75" customHeight="1" x14ac:dyDescent="0.25">
      <c r="B12" s="92"/>
      <c r="C12" s="19">
        <v>9</v>
      </c>
      <c r="D12" s="17" t="s">
        <v>56</v>
      </c>
      <c r="E12" s="89"/>
    </row>
    <row r="13" spans="2:5" ht="21" x14ac:dyDescent="0.25">
      <c r="B13" s="92"/>
      <c r="C13" s="20">
        <v>10</v>
      </c>
      <c r="D13" s="17" t="s">
        <v>58</v>
      </c>
      <c r="E13" s="89"/>
    </row>
    <row r="14" spans="2:5" ht="21" x14ac:dyDescent="0.25">
      <c r="B14" s="88"/>
      <c r="C14" s="20">
        <v>11</v>
      </c>
      <c r="D14" s="17" t="s">
        <v>59</v>
      </c>
      <c r="E14" s="89"/>
    </row>
    <row r="15" spans="2:5" ht="31.5" x14ac:dyDescent="0.25">
      <c r="B15" s="13" t="s">
        <v>40</v>
      </c>
      <c r="C15" s="20">
        <v>12</v>
      </c>
      <c r="D15" s="17" t="s">
        <v>41</v>
      </c>
      <c r="E15" s="89"/>
    </row>
    <row r="16" spans="2:5" ht="21" x14ac:dyDescent="0.25">
      <c r="B16" s="87" t="s">
        <v>42</v>
      </c>
      <c r="C16" s="19">
        <v>13</v>
      </c>
      <c r="D16" s="18" t="s">
        <v>43</v>
      </c>
      <c r="E16" s="89"/>
    </row>
    <row r="17" spans="2:5" ht="21" x14ac:dyDescent="0.25">
      <c r="B17" s="88"/>
      <c r="C17" s="20">
        <v>14</v>
      </c>
      <c r="D17" s="17" t="s">
        <v>55</v>
      </c>
      <c r="E17" s="89"/>
    </row>
    <row r="18" spans="2:5" ht="38.25" x14ac:dyDescent="0.25">
      <c r="B18" s="13" t="s">
        <v>44</v>
      </c>
      <c r="C18" s="20">
        <v>15</v>
      </c>
      <c r="D18" s="17" t="s">
        <v>49</v>
      </c>
      <c r="E18" s="89"/>
    </row>
    <row r="19" spans="2:5" ht="25.5" x14ac:dyDescent="0.25">
      <c r="B19" s="13" t="s">
        <v>46</v>
      </c>
      <c r="C19" s="20">
        <v>16</v>
      </c>
      <c r="D19" s="18" t="s">
        <v>47</v>
      </c>
      <c r="E19" s="89"/>
    </row>
  </sheetData>
  <mergeCells count="6">
    <mergeCell ref="B16:B17"/>
    <mergeCell ref="E2:E19"/>
    <mergeCell ref="B2:D2"/>
    <mergeCell ref="B4:B5"/>
    <mergeCell ref="B6:B7"/>
    <mergeCell ref="B8:B1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ACCIÓN</vt:lpstr>
      <vt:lpstr>POLITICA MIPG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Guillermo Tobon Gonzalez</dc:creator>
  <cp:lastModifiedBy>Martha Catalina Gomez Gonzalez</cp:lastModifiedBy>
  <cp:lastPrinted>2019-01-31T19:30:36Z</cp:lastPrinted>
  <dcterms:created xsi:type="dcterms:W3CDTF">2018-01-29T14:53:07Z</dcterms:created>
  <dcterms:modified xsi:type="dcterms:W3CDTF">2019-04-30T17:18:30Z</dcterms:modified>
</cp:coreProperties>
</file>