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dcc6746d65dc2a96/Documentos/docu/WEB/EJECUCION PRESUPUESTAL VIGENCIA 2020/"/>
    </mc:Choice>
  </mc:AlternateContent>
  <xr:revisionPtr revIDLastSave="3" documentId="13_ncr:1_{83CE8648-93DC-44D4-A6F3-BAFE524FE986}" xr6:coauthVersionLast="47" xr6:coauthVersionMax="47" xr10:uidLastSave="{BFDC7034-C73B-4600-8023-757FF5C21597}"/>
  <bookViews>
    <workbookView xWindow="-120" yWindow="-120" windowWidth="20730" windowHeight="11160" xr2:uid="{00000000-000D-0000-FFFF-FFFF00000000}"/>
  </bookViews>
  <sheets>
    <sheet name="EJECUCION MARZO  VIGENCI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3" i="1" l="1"/>
  <c r="F13" i="1"/>
  <c r="G13" i="1"/>
  <c r="H13" i="1" s="1"/>
  <c r="J13" i="1"/>
  <c r="K13" i="1" s="1"/>
  <c r="L13" i="1"/>
  <c r="M13" i="1" s="1"/>
  <c r="D13" i="1"/>
  <c r="M8" i="1"/>
  <c r="M9" i="1"/>
  <c r="M10" i="1"/>
  <c r="M11" i="1"/>
  <c r="M12" i="1"/>
  <c r="K8" i="1"/>
  <c r="K9" i="1"/>
  <c r="K10" i="1"/>
  <c r="K11" i="1"/>
  <c r="K12" i="1"/>
  <c r="I8" i="1"/>
  <c r="I13" i="1" s="1"/>
  <c r="I9" i="1"/>
  <c r="I10" i="1"/>
  <c r="I11" i="1"/>
  <c r="I12" i="1"/>
  <c r="H8" i="1"/>
  <c r="H9" i="1"/>
  <c r="H10" i="1"/>
  <c r="H11" i="1"/>
  <c r="H12" i="1"/>
  <c r="L7" i="1"/>
  <c r="J7" i="1"/>
  <c r="K7" i="1" s="1"/>
  <c r="G7" i="1"/>
  <c r="I7" i="1" s="1"/>
  <c r="F7" i="1"/>
  <c r="E7" i="1"/>
  <c r="D7" i="1"/>
  <c r="M7" i="1" l="1"/>
  <c r="H7" i="1"/>
</calcChain>
</file>

<file path=xl/sharedStrings.xml><?xml version="1.0" encoding="utf-8"?>
<sst xmlns="http://schemas.openxmlformats.org/spreadsheetml/2006/main" count="44" uniqueCount="32">
  <si>
    <t/>
  </si>
  <si>
    <t>RUBRO</t>
  </si>
  <si>
    <t>A-01-01-01</t>
  </si>
  <si>
    <t>10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</si>
  <si>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</si>
  <si>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</si>
  <si>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</si>
  <si>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</si>
  <si>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</si>
  <si>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A-02-02</t>
  </si>
  <si>
    <t>ADQUISICIONES DIFERENTES DE ACTIVOS</t>
  </si>
  <si>
    <t>A-03-03-01-999</t>
  </si>
  <si>
    <t>OTRAS TRANSFERENCIAS - DISTRIBUCIÓN PREVIO CONCEPTO DGPPN</t>
  </si>
  <si>
    <t>DIRECCIÓN DE SUSTITUCIÓN DE CULTIVOS DE USO ILÍCITO-DSCI</t>
  </si>
  <si>
    <t>INFORME DE EJECUCIÓN A:</t>
  </si>
  <si>
    <t>VIGENCIA 2020</t>
  </si>
  <si>
    <t>RECURSO</t>
  </si>
  <si>
    <t>DESCRIPCIÓN</t>
  </si>
  <si>
    <t>APR. INICIAL  
$</t>
  </si>
  <si>
    <t>APR. VIGENTE          $</t>
  </si>
  <si>
    <t>APR. BLOQUEADA             $</t>
  </si>
  <si>
    <t>COMPROMETIDO
$</t>
  </si>
  <si>
    <t>% COMPROMETIDO</t>
  </si>
  <si>
    <t>SALDO X COMPROMETER
$</t>
  </si>
  <si>
    <t>OBLIGACIONES      $</t>
  </si>
  <si>
    <t>% OBLIGADO</t>
  </si>
  <si>
    <t>PAGADO
$</t>
  </si>
  <si>
    <t>% PAGADO</t>
  </si>
  <si>
    <t>FUNCIONAMIENTO</t>
  </si>
  <si>
    <t xml:space="preserve">NOTA: La ejecución porcentual se calculó con base en la apropiación inicial. </t>
  </si>
  <si>
    <t>TOTAL PRESUPUESTO NACIÓN</t>
  </si>
  <si>
    <t>MARZO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</si>
</sst>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11"/>
      <color rgb="FF000000"/>
      <name val="Calibri"/>
      <family val="2"/>
      <scheme val="minor"/>
    </font>
    <font>
      <b/>
      <sz val="20"/>
      <name val="Calibri"/>
      <family val="2"/>
      <scheme val="minor"/>
    </font>
    <font>
      <sz val="9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4"/>
      <name val="Arial"/>
      <family val="2"/>
    </font>
    <font>
      <b/>
      <sz val="14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0.8999908444471571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</cellStyleXfs>
  <cellXfs count="31">
    <xf numFmtId="0" fontId="1" fillId="0" borderId="0" xfId="0" applyFont="1" applyFill="1" applyBorder="1"/>
    <xf numFmtId="0" fontId="0" fillId="0" borderId="0" xfId="0"/>
    <xf numFmtId="0" fontId="6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 readingOrder="1"/>
    </xf>
    <xf numFmtId="0" fontId="1" fillId="0" borderId="0" xfId="0" applyFont="1"/>
    <xf numFmtId="0" fontId="10" fillId="3" borderId="5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11" fillId="0" borderId="4" xfId="0" applyFont="1" applyBorder="1"/>
    <xf numFmtId="0" fontId="12" fillId="0" borderId="6" xfId="0" applyFont="1" applyBorder="1"/>
    <xf numFmtId="0" fontId="12" fillId="0" borderId="7" xfId="0" applyFont="1" applyBorder="1" applyAlignment="1">
      <alignment horizontal="center"/>
    </xf>
    <xf numFmtId="3" fontId="12" fillId="0" borderId="7" xfId="2" applyNumberFormat="1" applyFont="1" applyBorder="1" applyAlignment="1">
      <alignment vertical="center"/>
    </xf>
    <xf numFmtId="0" fontId="11" fillId="0" borderId="8" xfId="0" applyFont="1" applyBorder="1"/>
    <xf numFmtId="0" fontId="14" fillId="0" borderId="0" xfId="0" applyFont="1"/>
    <xf numFmtId="0" fontId="12" fillId="0" borderId="9" xfId="0" applyFont="1" applyBorder="1"/>
    <xf numFmtId="0" fontId="15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wrapText="1"/>
    </xf>
    <xf numFmtId="10" fontId="12" fillId="0" borderId="7" xfId="1" applyNumberFormat="1" applyFont="1" applyBorder="1" applyAlignment="1">
      <alignment vertical="center"/>
    </xf>
    <xf numFmtId="0" fontId="16" fillId="0" borderId="0" xfId="0" applyFont="1"/>
    <xf numFmtId="0" fontId="9" fillId="4" borderId="11" xfId="0" applyFont="1" applyFill="1" applyBorder="1"/>
    <xf numFmtId="3" fontId="9" fillId="4" borderId="11" xfId="0" applyNumberFormat="1" applyFont="1" applyFill="1" applyBorder="1"/>
    <xf numFmtId="10" fontId="9" fillId="4" borderId="11" xfId="1" applyNumberFormat="1" applyFont="1" applyFill="1" applyBorder="1"/>
    <xf numFmtId="0" fontId="4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17" fontId="6" fillId="0" borderId="0" xfId="0" quotePrefix="1" applyNumberFormat="1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9" fillId="2" borderId="4" xfId="0" applyFont="1" applyFill="1" applyBorder="1" applyAlignment="1">
      <alignment horizontal="center" wrapText="1"/>
    </xf>
    <xf numFmtId="0" fontId="9" fillId="2" borderId="0" xfId="0" applyFont="1" applyFill="1" applyAlignment="1">
      <alignment horizontal="center" wrapText="1"/>
    </xf>
  </cellXfs>
  <cellStyles count="4">
    <cellStyle name="Normal" xfId="0" builtinId="0"/>
    <cellStyle name="Normal 5 2" xfId="2" xr:uid="{33447FF4-FECF-43D8-8522-6AF9A7BFE7B8}"/>
    <cellStyle name="Porcentaje" xfId="1" builtinId="5"/>
    <cellStyle name="Porcentual 2 2" xfId="3" xr:uid="{37208E81-D3B1-4F3A-880D-D9FF2B2E02EF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4"/>
  <sheetViews>
    <sheetView showGridLines="0" tabSelected="1" workbookViewId="0">
      <selection activeCell="F14" sqref="F14"/>
    </sheetView>
  </sheetViews>
  <sheetFormatPr baseColWidth="10" defaultRowHeight="15"/>
  <cols>
    <col min="1" max="1" width="17" customWidth="1"/>
    <col min="2" max="2" width="11.28515625" customWidth="1"/>
    <col min="3" max="3" width="51.5703125" customWidth="1"/>
    <col min="4" max="4" width="17.85546875" customWidth="1"/>
    <col min="5" max="7" width="18.85546875" customWidth="1"/>
    <col min="8" max="8" width="14.5703125" customWidth="1"/>
    <col min="9" max="9" width="18.85546875" customWidth="1"/>
    <col min="10" max="10" width="14.7109375" customWidth="1"/>
    <col min="11" max="11" width="11.7109375" customWidth="1"/>
    <col min="12" max="12" width="18.85546875" customWidth="1"/>
    <col min="13" max="13" width="15.85546875" customWidth="1"/>
    <col min="14" max="14" width="6.42578125" customWidth="1"/>
  </cols>
  <sheetData>
    <row r="1" spans="1:14" s="1" customFormat="1" ht="27.75" customHeight="1">
      <c r="A1" s="23" t="s">
        <v>13</v>
      </c>
      <c r="B1" s="24"/>
      <c r="C1" s="24"/>
      <c r="D1" s="25"/>
    </row>
    <row r="2" spans="1:14" s="1" customFormat="1" ht="15" customHeight="1">
      <c r="A2" s="26"/>
      <c r="B2" s="26"/>
      <c r="C2" s="2" t="s">
        <v>14</v>
      </c>
      <c r="D2" s="27" t="s">
        <v>31</v>
      </c>
      <c r="E2" s="27"/>
      <c r="F2" s="27"/>
      <c r="G2" s="28"/>
      <c r="H2" s="28"/>
      <c r="I2" s="28"/>
    </row>
    <row r="3" spans="1:14" s="4" customFormat="1" ht="15" customHeight="1">
      <c r="A3" s="3"/>
      <c r="B3" s="3"/>
    </row>
    <row r="4" spans="1:14" s="4" customFormat="1" ht="21.75" customHeight="1">
      <c r="A4" s="29" t="s">
        <v>15</v>
      </c>
      <c r="B4" s="30"/>
      <c r="C4" s="30"/>
    </row>
    <row r="5" spans="1:14" s="6" customFormat="1" ht="15.75" thickBot="1">
      <c r="A5" s="5" t="s">
        <v>0</v>
      </c>
      <c r="B5" s="5" t="s">
        <v>0</v>
      </c>
      <c r="C5" s="5" t="s">
        <v>0</v>
      </c>
      <c r="D5" s="5" t="s">
        <v>0</v>
      </c>
      <c r="E5" s="5" t="s">
        <v>0</v>
      </c>
      <c r="F5" s="5" t="s">
        <v>0</v>
      </c>
      <c r="G5" s="5" t="s">
        <v>0</v>
      </c>
      <c r="H5" s="5"/>
      <c r="I5" s="5"/>
      <c r="J5" s="5" t="s">
        <v>0</v>
      </c>
      <c r="K5" s="5"/>
      <c r="L5" s="5" t="s">
        <v>0</v>
      </c>
    </row>
    <row r="6" spans="1:14" s="6" customFormat="1" ht="48" thickBot="1">
      <c r="A6" s="7" t="s">
        <v>1</v>
      </c>
      <c r="B6" s="7" t="s">
        <v>16</v>
      </c>
      <c r="C6" s="7" t="s">
        <v>17</v>
      </c>
      <c r="D6" s="7" t="s">
        <v>18</v>
      </c>
      <c r="E6" s="7" t="s">
        <v>19</v>
      </c>
      <c r="F6" s="7" t="s">
        <v>20</v>
      </c>
      <c r="G6" s="8" t="s">
        <v>21</v>
      </c>
      <c r="H6" s="8" t="s">
        <v>22</v>
      </c>
      <c r="I6" s="7" t="s">
        <v>23</v>
      </c>
      <c r="J6" s="8" t="s">
        <v>24</v>
      </c>
      <c r="K6" s="8" t="s">
        <v>25</v>
      </c>
      <c r="L6" s="8" t="s">
        <v>26</v>
      </c>
      <c r="M6" s="8" t="s">
        <v>27</v>
      </c>
    </row>
    <row r="7" spans="1:14" s="14" customFormat="1" ht="16.5" customHeight="1" thickBot="1">
      <c r="A7" s="9"/>
      <c r="B7" s="10"/>
      <c r="C7" s="11" t="s">
        <v>28</v>
      </c>
      <c r="D7" s="12">
        <f>SUM(D8:D12)</f>
        <v>3500000000</v>
      </c>
      <c r="E7" s="12">
        <f>SUM(E8:E12)</f>
        <v>3500000000</v>
      </c>
      <c r="F7" s="12">
        <f>SUM(F8:F12)</f>
        <v>300000000</v>
      </c>
      <c r="G7" s="12">
        <f>SUM(G8:G12)</f>
        <v>26764580</v>
      </c>
      <c r="H7" s="18">
        <f>+G7/E7</f>
        <v>7.6470228571428574E-3</v>
      </c>
      <c r="I7" s="12">
        <f>+E7-G7</f>
        <v>3473235420</v>
      </c>
      <c r="J7" s="12">
        <f t="shared" ref="J7:L7" si="0">SUM(J8:J12)</f>
        <v>26764580</v>
      </c>
      <c r="K7" s="18">
        <f>+J7/E7</f>
        <v>7.6470228571428574E-3</v>
      </c>
      <c r="L7" s="12">
        <f t="shared" si="0"/>
        <v>26764580</v>
      </c>
      <c r="M7" s="18">
        <f>+L7/D7</f>
        <v>7.6470228571428574E-3</v>
      </c>
      <c r="N7" s="13"/>
    </row>
    <row r="8" spans="1:14" ht="15.75" thickBot="1">
      <c r="A8" s="15" t="s">
        <v>2</v>
      </c>
      <c r="B8" s="16" t="s">
        <v>3</v>
      </c>
      <c r="C8" s="17" t="s">
        <v>4</v>
      </c>
      <c r="D8" s="12">
        <v>1120000000</v>
      </c>
      <c r="E8" s="12">
        <v>1120000000</v>
      </c>
      <c r="F8" s="12">
        <v>0</v>
      </c>
      <c r="G8" s="12">
        <v>13791180</v>
      </c>
      <c r="H8" s="18">
        <f t="shared" ref="H8:H12" si="1">+G8/E8</f>
        <v>1.2313553571428571E-2</v>
      </c>
      <c r="I8" s="12">
        <f t="shared" ref="I8:I12" si="2">+E8-G8</f>
        <v>1106208820</v>
      </c>
      <c r="J8" s="12">
        <v>13791180</v>
      </c>
      <c r="K8" s="18">
        <f t="shared" ref="K8:K12" si="3">+J8/E8</f>
        <v>1.2313553571428571E-2</v>
      </c>
      <c r="L8" s="12">
        <v>13791180</v>
      </c>
      <c r="M8" s="18">
        <f t="shared" ref="M8:M12" si="4">+L8/D8</f>
        <v>1.2313553571428571E-2</v>
      </c>
    </row>
    <row r="9" spans="1:14" ht="15.75" thickBot="1">
      <c r="A9" s="15" t="s">
        <v>5</v>
      </c>
      <c r="B9" s="16" t="s">
        <v>3</v>
      </c>
      <c r="C9" s="17" t="s">
        <v>6</v>
      </c>
      <c r="D9" s="12">
        <v>390000000</v>
      </c>
      <c r="E9" s="12">
        <v>390000000</v>
      </c>
      <c r="F9" s="12">
        <v>0</v>
      </c>
      <c r="G9" s="12">
        <v>5290065</v>
      </c>
      <c r="H9" s="18">
        <f t="shared" si="1"/>
        <v>1.356426923076923E-2</v>
      </c>
      <c r="I9" s="12">
        <f t="shared" si="2"/>
        <v>384709935</v>
      </c>
      <c r="J9" s="12">
        <v>5290065</v>
      </c>
      <c r="K9" s="18">
        <f t="shared" si="3"/>
        <v>1.356426923076923E-2</v>
      </c>
      <c r="L9" s="12">
        <v>5290065</v>
      </c>
      <c r="M9" s="18">
        <f t="shared" si="4"/>
        <v>1.356426923076923E-2</v>
      </c>
    </row>
    <row r="10" spans="1:14" ht="30.75" thickBot="1">
      <c r="A10" s="15" t="s">
        <v>7</v>
      </c>
      <c r="B10" s="16" t="s">
        <v>3</v>
      </c>
      <c r="C10" s="17" t="s">
        <v>8</v>
      </c>
      <c r="D10" s="12">
        <v>20000000</v>
      </c>
      <c r="E10" s="12">
        <v>20000000</v>
      </c>
      <c r="F10" s="12">
        <v>0</v>
      </c>
      <c r="G10" s="12">
        <v>6895590</v>
      </c>
      <c r="H10" s="18">
        <f t="shared" si="1"/>
        <v>0.34477950000000002</v>
      </c>
      <c r="I10" s="12">
        <f t="shared" si="2"/>
        <v>13104410</v>
      </c>
      <c r="J10" s="12">
        <v>6895590</v>
      </c>
      <c r="K10" s="18">
        <f t="shared" si="3"/>
        <v>0.34477950000000002</v>
      </c>
      <c r="L10" s="12">
        <v>6895590</v>
      </c>
      <c r="M10" s="18">
        <f t="shared" si="4"/>
        <v>0.34477950000000002</v>
      </c>
    </row>
    <row r="11" spans="1:14" ht="15.75" thickBot="1">
      <c r="A11" s="15" t="s">
        <v>9</v>
      </c>
      <c r="B11" s="16" t="s">
        <v>3</v>
      </c>
      <c r="C11" s="17" t="s">
        <v>10</v>
      </c>
      <c r="D11" s="12">
        <v>1900000000</v>
      </c>
      <c r="E11" s="12">
        <v>1900000000</v>
      </c>
      <c r="F11" s="12">
        <v>230000000</v>
      </c>
      <c r="G11" s="12">
        <v>787745</v>
      </c>
      <c r="H11" s="18">
        <f t="shared" si="1"/>
        <v>4.1460263157894737E-4</v>
      </c>
      <c r="I11" s="12">
        <f t="shared" si="2"/>
        <v>1899212255</v>
      </c>
      <c r="J11" s="12">
        <v>787745</v>
      </c>
      <c r="K11" s="18">
        <f t="shared" si="3"/>
        <v>4.1460263157894737E-4</v>
      </c>
      <c r="L11" s="12">
        <v>787745</v>
      </c>
      <c r="M11" s="18">
        <f t="shared" si="4"/>
        <v>4.1460263157894737E-4</v>
      </c>
    </row>
    <row r="12" spans="1:14" ht="30.75" thickBot="1">
      <c r="A12" s="15" t="s">
        <v>11</v>
      </c>
      <c r="B12" s="16" t="s">
        <v>3</v>
      </c>
      <c r="C12" s="17" t="s">
        <v>12</v>
      </c>
      <c r="D12" s="12">
        <v>70000000</v>
      </c>
      <c r="E12" s="12">
        <v>70000000</v>
      </c>
      <c r="F12" s="12">
        <v>70000000</v>
      </c>
      <c r="G12" s="12">
        <v>0</v>
      </c>
      <c r="H12" s="18">
        <f t="shared" si="1"/>
        <v>0</v>
      </c>
      <c r="I12" s="12">
        <f t="shared" si="2"/>
        <v>70000000</v>
      </c>
      <c r="J12" s="12">
        <v>0</v>
      </c>
      <c r="K12" s="18">
        <f t="shared" si="3"/>
        <v>0</v>
      </c>
      <c r="L12" s="12">
        <v>0</v>
      </c>
      <c r="M12" s="18">
        <f t="shared" si="4"/>
        <v>0</v>
      </c>
    </row>
    <row r="13" spans="1:14" ht="15.6" customHeight="1" thickBot="1">
      <c r="C13" s="20" t="s">
        <v>30</v>
      </c>
      <c r="D13" s="21">
        <f>SUM(D8:D12)</f>
        <v>3500000000</v>
      </c>
      <c r="E13" s="21">
        <f t="shared" ref="E13:L13" si="5">SUM(E8:E12)</f>
        <v>3500000000</v>
      </c>
      <c r="F13" s="21">
        <f t="shared" si="5"/>
        <v>300000000</v>
      </c>
      <c r="G13" s="21">
        <f t="shared" si="5"/>
        <v>26764580</v>
      </c>
      <c r="H13" s="22">
        <f>+G13/D13</f>
        <v>7.6470228571428574E-3</v>
      </c>
      <c r="I13" s="21">
        <f t="shared" si="5"/>
        <v>3473235420</v>
      </c>
      <c r="J13" s="21">
        <f t="shared" si="5"/>
        <v>26764580</v>
      </c>
      <c r="K13" s="22">
        <f>+J13/E13</f>
        <v>7.6470228571428574E-3</v>
      </c>
      <c r="L13" s="21">
        <f t="shared" si="5"/>
        <v>26764580</v>
      </c>
      <c r="M13" s="22">
        <f>+L13/D13</f>
        <v>7.6470228571428574E-3</v>
      </c>
    </row>
    <row r="14" spans="1:14" ht="33.950000000000003" customHeight="1">
      <c r="C14" s="19" t="s">
        <v>29</v>
      </c>
    </row>
  </sheetData>
  <sheetProtection algorithmName="SHA-512" hashValue="5VDJDmJN6VsAaMaW5gYRZqYPJTThnKArbRKbC+6Labhz6BU/EuSpbe4g12kGJmYYs2d4ryTHcPYMesmgjOYt+Q==" saltValue="a2luF1mFYYHiMHLkp3t7Yw==" spinCount="100000" sheet="1" objects="1" scenarios="1" selectLockedCells="1" selectUnlockedCells="1"/>
  <mergeCells count="4">
    <mergeCell ref="A1:D1"/>
    <mergeCell ref="A2:B2"/>
    <mergeCell ref="D2:I2"/>
    <mergeCell ref="A4:C4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MARZO  VIGENCIA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Guadalupe Pardo Espi</dc:creator>
  <cp:lastModifiedBy>ESNEDA MENDEZ</cp:lastModifiedBy>
  <dcterms:created xsi:type="dcterms:W3CDTF">2021-02-26T00:44:37Z</dcterms:created>
  <dcterms:modified xsi:type="dcterms:W3CDTF">2022-03-16T16:26:25Z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