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EJECUCION PRESUPUESTAL VIGENCIA 2020/"/>
    </mc:Choice>
  </mc:AlternateContent>
  <xr:revisionPtr revIDLastSave="6" documentId="13_ncr:1_{D1B6F8A9-7038-4C58-BF5D-80220D5E5A54}" xr6:coauthVersionLast="47" xr6:coauthVersionMax="47" xr10:uidLastSave="{D9ED6414-AD5D-47B9-BDBA-242C33819741}"/>
  <bookViews>
    <workbookView xWindow="-120" yWindow="-120" windowWidth="20730" windowHeight="11160" xr2:uid="{00000000-000D-0000-FFFF-FFFF00000000}"/>
  </bookViews>
  <sheets>
    <sheet name="EJECUCION JUNI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L12" i="1"/>
  <c r="M12" i="1" s="1"/>
  <c r="E12" i="1"/>
  <c r="F12" i="1"/>
  <c r="G12" i="1"/>
  <c r="H12" i="1" s="1"/>
  <c r="D12" i="1"/>
  <c r="M6" i="1"/>
  <c r="M7" i="1"/>
  <c r="M8" i="1"/>
  <c r="M9" i="1"/>
  <c r="M10" i="1"/>
  <c r="M11" i="1"/>
  <c r="K6" i="1"/>
  <c r="K7" i="1"/>
  <c r="K8" i="1"/>
  <c r="K9" i="1"/>
  <c r="K10" i="1"/>
  <c r="K11" i="1"/>
  <c r="J5" i="1"/>
  <c r="K5" i="1" s="1"/>
  <c r="H6" i="1"/>
  <c r="H7" i="1"/>
  <c r="H8" i="1"/>
  <c r="H9" i="1"/>
  <c r="H10" i="1"/>
  <c r="H11" i="1"/>
  <c r="I6" i="1"/>
  <c r="I7" i="1"/>
  <c r="I12" i="1" s="1"/>
  <c r="I8" i="1"/>
  <c r="I9" i="1"/>
  <c r="I10" i="1"/>
  <c r="I11" i="1"/>
  <c r="G5" i="1"/>
  <c r="I5" i="1" s="1"/>
  <c r="E5" i="1"/>
  <c r="L5" i="1"/>
  <c r="F5" i="1"/>
  <c r="D5" i="1"/>
  <c r="M5" i="1" l="1"/>
  <c r="H5" i="1"/>
</calcChain>
</file>

<file path=xl/sharedStrings.xml><?xml version="1.0" encoding="utf-8"?>
<sst xmlns="http://schemas.openxmlformats.org/spreadsheetml/2006/main" count="38" uniqueCount="33">
  <si>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</si>
  <si>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</si>
  <si>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</si>
  <si>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</si>
  <si>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</si>
  <si>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</si>
  <si>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</si>
  <si>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</si>
  <si>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</si>
  <si>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</si>
  <si>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</si>
  <si>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</si>
  <si>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</si>
  <si>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</si>
  <si>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DIRECCIÓN DE SUSTITUCIÓN DE CULTIVOS DE USO ILÍCITO-DSCI</t>
  </si>
  <si>
    <t>INFORME DE EJECUCIÓN A:</t>
  </si>
  <si>
    <t>VIGENCIA 2020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</si>
  <si>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</si>
  <si>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</si>
  <si>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</si>
  <si>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</si>
  <si>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</si>
  <si>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</si>
  <si>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</si>
  <si>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</si>
  <si>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</si>
  <si>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</si>
  <si>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</si>
  <si>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</si>
  <si>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</si>
  <si>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</si>
  <si>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JUNIO 2020</t>
  </si>
  <si>
    <t>NOTA: La ejecución porcentual se calculó con base en la apropiación vigente al hacerse un cambio a nivel Decreto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</si>
</sst>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1" fillId="0" borderId="0"/>
  </cellStyleXfs>
  <cellXfs count="34">
    <xf numFmtId="0" fontId="1" fillId="0" borderId="0" xfId="0" applyFont="1" applyFill="1" applyBorder="1"/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4" xfId="0" applyFont="1" applyBorder="1"/>
    <xf numFmtId="0" fontId="10" fillId="0" borderId="6" xfId="0" applyFont="1" applyBorder="1"/>
    <xf numFmtId="0" fontId="10" fillId="0" borderId="7" xfId="0" applyFont="1" applyBorder="1" applyAlignment="1">
      <alignment horizontal="center"/>
    </xf>
    <xf numFmtId="3" fontId="10" fillId="0" borderId="7" xfId="2" applyNumberFormat="1" applyFont="1" applyBorder="1" applyAlignment="1">
      <alignment vertical="center"/>
    </xf>
    <xf numFmtId="10" fontId="10" fillId="0" borderId="7" xfId="1" applyNumberFormat="1" applyFont="1" applyBorder="1" applyAlignment="1">
      <alignment vertical="center"/>
    </xf>
    <xf numFmtId="0" fontId="9" fillId="0" borderId="8" xfId="0" applyFont="1" applyBorder="1"/>
    <xf numFmtId="0" fontId="12" fillId="0" borderId="0" xfId="0" applyFont="1"/>
    <xf numFmtId="10" fontId="0" fillId="0" borderId="0" xfId="1" applyNumberFormat="1" applyFont="1"/>
    <xf numFmtId="10" fontId="6" fillId="0" borderId="0" xfId="1" applyNumberFormat="1" applyFont="1"/>
    <xf numFmtId="10" fontId="8" fillId="3" borderId="6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Border="1"/>
    <xf numFmtId="0" fontId="10" fillId="0" borderId="9" xfId="0" applyFont="1" applyBorder="1"/>
    <xf numFmtId="0" fontId="13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wrapText="1"/>
    </xf>
    <xf numFmtId="0" fontId="14" fillId="0" borderId="0" xfId="0" applyFont="1"/>
    <xf numFmtId="0" fontId="7" fillId="4" borderId="11" xfId="0" applyFont="1" applyFill="1" applyBorder="1"/>
    <xf numFmtId="3" fontId="7" fillId="4" borderId="11" xfId="0" applyNumberFormat="1" applyFont="1" applyFill="1" applyBorder="1"/>
    <xf numFmtId="10" fontId="7" fillId="4" borderId="11" xfId="1" applyNumberFormat="1" applyFont="1" applyFill="1" applyBorder="1"/>
    <xf numFmtId="0" fontId="15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7" fontId="5" fillId="0" borderId="0" xfId="0" quotePrefix="1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</cellXfs>
  <cellStyles count="3">
    <cellStyle name="Normal" xfId="0" builtinId="0"/>
    <cellStyle name="Normal 5 2" xfId="2" xr:uid="{FF5C7A40-AB64-4FFC-BE58-7FB26655EF63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GridLines="0" tabSelected="1" workbookViewId="0">
      <selection activeCell="G15" sqref="G15"/>
    </sheetView>
  </sheetViews>
  <sheetFormatPr baseColWidth="10" defaultRowHeight="15"/>
  <cols>
    <col min="1" max="1" width="21.5703125" customWidth="1"/>
    <col min="2" max="2" width="10.5703125" customWidth="1"/>
    <col min="3" max="3" width="37.42578125" customWidth="1"/>
    <col min="4" max="7" width="18.85546875" customWidth="1"/>
    <col min="8" max="8" width="18.85546875" style="17" customWidth="1"/>
    <col min="9" max="11" width="18.85546875" customWidth="1"/>
    <col min="12" max="12" width="20" customWidth="1"/>
    <col min="13" max="13" width="16.140625" customWidth="1"/>
    <col min="14" max="14" width="6.42578125" customWidth="1"/>
  </cols>
  <sheetData>
    <row r="1" spans="1:14" s="1" customFormat="1" ht="27.75" customHeight="1">
      <c r="A1" s="26" t="s">
        <v>14</v>
      </c>
      <c r="B1" s="27"/>
      <c r="C1" s="27"/>
      <c r="D1" s="28"/>
      <c r="H1" s="14"/>
    </row>
    <row r="2" spans="1:14" s="1" customFormat="1" ht="15" customHeight="1">
      <c r="A2" s="29"/>
      <c r="B2" s="29"/>
      <c r="C2" s="2" t="s">
        <v>15</v>
      </c>
      <c r="D2" s="30" t="s">
        <v>31</v>
      </c>
      <c r="E2" s="30"/>
      <c r="F2" s="30"/>
      <c r="G2" s="31"/>
      <c r="H2" s="31"/>
      <c r="I2" s="31"/>
    </row>
    <row r="3" spans="1:14" s="3" customFormat="1" ht="21.75" customHeight="1" thickBot="1">
      <c r="A3" s="32" t="s">
        <v>16</v>
      </c>
      <c r="B3" s="33"/>
      <c r="C3" s="33"/>
      <c r="H3" s="15"/>
    </row>
    <row r="4" spans="1:14" s="6" customFormat="1" ht="48" thickBot="1">
      <c r="A4" s="4" t="s">
        <v>0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5" t="s">
        <v>22</v>
      </c>
      <c r="H4" s="16" t="s">
        <v>23</v>
      </c>
      <c r="I4" s="4" t="s">
        <v>24</v>
      </c>
      <c r="J4" s="5" t="s">
        <v>25</v>
      </c>
      <c r="K4" s="5" t="s">
        <v>26</v>
      </c>
      <c r="L4" s="5" t="s">
        <v>27</v>
      </c>
      <c r="M4" s="5" t="s">
        <v>28</v>
      </c>
    </row>
    <row r="5" spans="1:14" s="13" customFormat="1" ht="16.5" customHeight="1" thickBot="1">
      <c r="A5" s="7"/>
      <c r="B5" s="8"/>
      <c r="C5" s="9" t="s">
        <v>29</v>
      </c>
      <c r="D5" s="10">
        <f>SUM(D6:D10)</f>
        <v>3500000000</v>
      </c>
      <c r="E5" s="10">
        <f>SUM(E6:E11)</f>
        <v>3500000000</v>
      </c>
      <c r="F5" s="10">
        <f>SUM(F6:F10)</f>
        <v>300000000</v>
      </c>
      <c r="G5" s="10">
        <f>SUM(G6:G11)</f>
        <v>1120586989</v>
      </c>
      <c r="H5" s="11">
        <f>+G5/E5</f>
        <v>0.32016771114285714</v>
      </c>
      <c r="I5" s="10">
        <f>+E5-G5</f>
        <v>2379413011</v>
      </c>
      <c r="J5" s="10">
        <f t="shared" ref="J5:L5" si="0">SUM(J6:J10)</f>
        <v>224904059</v>
      </c>
      <c r="K5" s="11">
        <f>+J5/E5</f>
        <v>6.4258302571428574E-2</v>
      </c>
      <c r="L5" s="10">
        <f t="shared" si="0"/>
        <v>224904059</v>
      </c>
      <c r="M5" s="11">
        <f>+L5/E5</f>
        <v>6.4258302571428574E-2</v>
      </c>
      <c r="N5" s="12"/>
    </row>
    <row r="6" spans="1:14" ht="15.75" thickBot="1">
      <c r="A6" s="18" t="s">
        <v>1</v>
      </c>
      <c r="B6" s="19" t="s">
        <v>2</v>
      </c>
      <c r="C6" s="20" t="s">
        <v>3</v>
      </c>
      <c r="D6" s="10">
        <v>1120000000</v>
      </c>
      <c r="E6" s="10">
        <v>1041497000</v>
      </c>
      <c r="F6" s="10">
        <v>0</v>
      </c>
      <c r="G6" s="10">
        <v>129515182</v>
      </c>
      <c r="H6" s="11">
        <f t="shared" ref="H6:H11" si="1">+G6/E6</f>
        <v>0.12435482963465089</v>
      </c>
      <c r="I6" s="10">
        <f t="shared" ref="I6:I11" si="2">+E6-G6</f>
        <v>911981818</v>
      </c>
      <c r="J6" s="10">
        <v>129515182</v>
      </c>
      <c r="K6" s="11">
        <f t="shared" ref="K6:K11" si="3">+J6/E6</f>
        <v>0.12435482963465089</v>
      </c>
      <c r="L6" s="10">
        <v>129515182</v>
      </c>
      <c r="M6" s="11">
        <f t="shared" ref="M6:M11" si="4">+L6/E6</f>
        <v>0.12435482963465089</v>
      </c>
    </row>
    <row r="7" spans="1:14" ht="30.75" thickBot="1">
      <c r="A7" s="18" t="s">
        <v>4</v>
      </c>
      <c r="B7" s="19" t="s">
        <v>2</v>
      </c>
      <c r="C7" s="20" t="s">
        <v>5</v>
      </c>
      <c r="D7" s="10">
        <v>390000000</v>
      </c>
      <c r="E7" s="10">
        <v>390000000</v>
      </c>
      <c r="F7" s="10">
        <v>0</v>
      </c>
      <c r="G7" s="10">
        <v>49683335</v>
      </c>
      <c r="H7" s="11">
        <f t="shared" si="1"/>
        <v>0.12739316666666667</v>
      </c>
      <c r="I7" s="10">
        <f t="shared" si="2"/>
        <v>340316665</v>
      </c>
      <c r="J7" s="10">
        <v>49683335</v>
      </c>
      <c r="K7" s="11">
        <f t="shared" si="3"/>
        <v>0.12739316666666667</v>
      </c>
      <c r="L7" s="10">
        <v>49683335</v>
      </c>
      <c r="M7" s="11">
        <f t="shared" si="4"/>
        <v>0.12739316666666667</v>
      </c>
    </row>
    <row r="8" spans="1:14" ht="45.75" thickBot="1">
      <c r="A8" s="18" t="s">
        <v>6</v>
      </c>
      <c r="B8" s="19" t="s">
        <v>2</v>
      </c>
      <c r="C8" s="20" t="s">
        <v>7</v>
      </c>
      <c r="D8" s="10">
        <v>20000000</v>
      </c>
      <c r="E8" s="10">
        <v>83503000</v>
      </c>
      <c r="F8" s="10">
        <v>0</v>
      </c>
      <c r="G8" s="10">
        <v>28295697</v>
      </c>
      <c r="H8" s="11">
        <f t="shared" si="1"/>
        <v>0.33885844819946587</v>
      </c>
      <c r="I8" s="10">
        <f t="shared" si="2"/>
        <v>55207303</v>
      </c>
      <c r="J8" s="10">
        <v>28295697</v>
      </c>
      <c r="K8" s="11">
        <f t="shared" si="3"/>
        <v>0.33885844819946587</v>
      </c>
      <c r="L8" s="10">
        <v>28295697</v>
      </c>
      <c r="M8" s="11">
        <f t="shared" si="4"/>
        <v>0.33885844819946587</v>
      </c>
    </row>
    <row r="9" spans="1:14" ht="30.75" thickBot="1">
      <c r="A9" s="18" t="s">
        <v>8</v>
      </c>
      <c r="B9" s="19" t="s">
        <v>2</v>
      </c>
      <c r="C9" s="20" t="s">
        <v>9</v>
      </c>
      <c r="D9" s="10">
        <v>1900000000</v>
      </c>
      <c r="E9" s="10">
        <v>1900000000</v>
      </c>
      <c r="F9" s="10">
        <v>230000000</v>
      </c>
      <c r="G9" s="10">
        <v>913092775</v>
      </c>
      <c r="H9" s="11">
        <f t="shared" si="1"/>
        <v>0.4805751447368421</v>
      </c>
      <c r="I9" s="10">
        <f t="shared" si="2"/>
        <v>986907225</v>
      </c>
      <c r="J9" s="10">
        <v>17409845</v>
      </c>
      <c r="K9" s="11">
        <f t="shared" si="3"/>
        <v>9.1630763157894736E-3</v>
      </c>
      <c r="L9" s="10">
        <v>17409845</v>
      </c>
      <c r="M9" s="11">
        <f t="shared" si="4"/>
        <v>9.1630763157894736E-3</v>
      </c>
    </row>
    <row r="10" spans="1:14" ht="45.75" thickBot="1">
      <c r="A10" s="18" t="s">
        <v>10</v>
      </c>
      <c r="B10" s="19" t="s">
        <v>2</v>
      </c>
      <c r="C10" s="20" t="s">
        <v>11</v>
      </c>
      <c r="D10" s="10">
        <v>70000000</v>
      </c>
      <c r="E10" s="10">
        <v>70000000</v>
      </c>
      <c r="F10" s="10">
        <v>70000000</v>
      </c>
      <c r="G10" s="10">
        <v>0</v>
      </c>
      <c r="H10" s="11">
        <f t="shared" si="1"/>
        <v>0</v>
      </c>
      <c r="I10" s="10">
        <f t="shared" si="2"/>
        <v>70000000</v>
      </c>
      <c r="J10" s="10">
        <v>0</v>
      </c>
      <c r="K10" s="11">
        <f t="shared" si="3"/>
        <v>0</v>
      </c>
      <c r="L10" s="10">
        <v>0</v>
      </c>
      <c r="M10" s="11">
        <f t="shared" si="4"/>
        <v>0</v>
      </c>
    </row>
    <row r="11" spans="1:14" ht="45.75" thickBot="1">
      <c r="A11" s="18" t="s">
        <v>12</v>
      </c>
      <c r="B11" s="19" t="s">
        <v>2</v>
      </c>
      <c r="C11" s="20" t="s">
        <v>13</v>
      </c>
      <c r="D11" s="10">
        <v>0</v>
      </c>
      <c r="E11" s="10">
        <v>15000000</v>
      </c>
      <c r="F11" s="10">
        <v>0</v>
      </c>
      <c r="G11" s="10">
        <v>0</v>
      </c>
      <c r="H11" s="11">
        <f t="shared" si="1"/>
        <v>0</v>
      </c>
      <c r="I11" s="10">
        <f t="shared" si="2"/>
        <v>15000000</v>
      </c>
      <c r="J11" s="10">
        <v>0</v>
      </c>
      <c r="K11" s="11">
        <f t="shared" si="3"/>
        <v>0</v>
      </c>
      <c r="L11" s="10">
        <v>0</v>
      </c>
      <c r="M11" s="11">
        <f t="shared" si="4"/>
        <v>0</v>
      </c>
    </row>
    <row r="12" spans="1:14" s="21" customFormat="1" ht="15.6" customHeight="1" thickBot="1">
      <c r="C12" s="22" t="s">
        <v>30</v>
      </c>
      <c r="D12" s="23">
        <f>SUM(D6:D11)</f>
        <v>3500000000</v>
      </c>
      <c r="E12" s="23">
        <f t="shared" ref="E12:G12" si="5">SUM(E6:E11)</f>
        <v>3500000000</v>
      </c>
      <c r="F12" s="23">
        <f t="shared" si="5"/>
        <v>300000000</v>
      </c>
      <c r="G12" s="23">
        <f t="shared" si="5"/>
        <v>1120586989</v>
      </c>
      <c r="H12" s="24">
        <f>+G12/E12</f>
        <v>0.32016771114285714</v>
      </c>
      <c r="I12" s="23">
        <f t="shared" ref="I12" si="6">SUM(I6:I11)</f>
        <v>2379413011</v>
      </c>
      <c r="J12" s="23">
        <f t="shared" ref="J12" si="7">SUM(J6:J11)</f>
        <v>224904059</v>
      </c>
      <c r="K12" s="24">
        <f>+J12/E12</f>
        <v>6.4258302571428574E-2</v>
      </c>
      <c r="L12" s="23">
        <f t="shared" ref="L12" si="8">SUM(L6:L11)</f>
        <v>224904059</v>
      </c>
      <c r="M12" s="24">
        <f>+L12/E12</f>
        <v>6.4258302571428574E-2</v>
      </c>
    </row>
    <row r="13" spans="1:14" ht="0" hidden="1" customHeight="1"/>
    <row r="14" spans="1:14" ht="33.950000000000003" customHeight="1"/>
    <row r="15" spans="1:14" ht="15.75">
      <c r="A15" s="25" t="s">
        <v>32</v>
      </c>
      <c r="B15" s="21"/>
      <c r="C15" s="21"/>
    </row>
  </sheetData>
  <sheetProtection algorithmName="SHA-512" hashValue="tqCwPDbsGSUgtnZiVdIgBocVu6N7nZtqVd6o9SDP4xlzgE/jpXvPh4Mgg7JeFnzeVfVlSmPfbl28vN+xpTIAnA==" saltValue="du9jhXn1FCZxdWd3QevRcw==" spinCount="100000" sheet="1" objects="1" scenarios="1" selectLockedCells="1" selectUnlockedCells="1"/>
  <mergeCells count="4">
    <mergeCell ref="A1:D1"/>
    <mergeCell ref="A2:B2"/>
    <mergeCell ref="D2:I2"/>
    <mergeCell ref="A3:C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2021-02-26T14:24:37Z</dcterms:created>
  <dcterms:modified xsi:type="dcterms:W3CDTF">2022-03-16T16:39:49Z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