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WEB/EJECUCION PRESUPUESTAL VIGENCIA 2020/"/>
    </mc:Choice>
  </mc:AlternateContent>
  <xr:revisionPtr revIDLastSave="2" documentId="8_{474E41BB-728B-44AD-AB43-ECBB73684341}" xr6:coauthVersionLast="47" xr6:coauthVersionMax="47" xr10:uidLastSave="{952C8EC6-0498-40AE-BA45-817862238868}"/>
  <bookViews>
    <workbookView xWindow="-120" yWindow="-120" windowWidth="20730" windowHeight="11160" xr2:uid="{00000000-000D-0000-FFFF-FFFF00000000}"/>
  </bookViews>
  <sheets>
    <sheet name="EJECUCION NOVIEMBRE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1" l="1"/>
  <c r="L6" i="1"/>
  <c r="K6" i="1"/>
  <c r="J15" i="1"/>
  <c r="J6" i="1"/>
  <c r="F6" i="1"/>
  <c r="E6" i="1"/>
  <c r="M6" i="1" s="1"/>
  <c r="G6" i="1"/>
  <c r="H6" i="1" s="1"/>
  <c r="G15" i="1"/>
  <c r="H15" i="1" s="1"/>
  <c r="E15" i="1"/>
  <c r="F15" i="1"/>
  <c r="D15" i="1"/>
  <c r="M7" i="1"/>
  <c r="M8" i="1"/>
  <c r="M9" i="1"/>
  <c r="M10" i="1"/>
  <c r="M11" i="1"/>
  <c r="M12" i="1"/>
  <c r="M14" i="1"/>
  <c r="K7" i="1"/>
  <c r="K8" i="1"/>
  <c r="K9" i="1"/>
  <c r="K10" i="1"/>
  <c r="K11" i="1"/>
  <c r="K12" i="1"/>
  <c r="K14" i="1"/>
  <c r="I7" i="1"/>
  <c r="I6" i="1" s="1"/>
  <c r="I8" i="1"/>
  <c r="I9" i="1"/>
  <c r="I10" i="1"/>
  <c r="I11" i="1"/>
  <c r="I12" i="1"/>
  <c r="I13" i="1"/>
  <c r="I14" i="1"/>
  <c r="H7" i="1"/>
  <c r="H8" i="1"/>
  <c r="H9" i="1"/>
  <c r="H10" i="1"/>
  <c r="H11" i="1"/>
  <c r="H12" i="1"/>
  <c r="H14" i="1"/>
  <c r="D6" i="1"/>
  <c r="I15" i="1" l="1"/>
  <c r="K15" i="1"/>
  <c r="M15" i="1"/>
</calcChain>
</file>

<file path=xl/sharedStrings.xml><?xml version="1.0" encoding="utf-8"?>
<sst xmlns="http://schemas.openxmlformats.org/spreadsheetml/2006/main" count="62" uniqueCount="36">
  <si>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</si>
  <si>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</si>
  <si>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</si>
  <si>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</si>
  <si>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</si>
  <si>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</si>
  <si>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</si>
  <si>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</si>
  <si>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</si>
  <si>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</si>
  <si>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</si>
  <si>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</si>
  <si>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</si>
  <si>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</si>
  <si>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</si>
  <si>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A-08-04-01</t>
  </si>
  <si>
    <t>CUOTA DE FISCALIZACIÓN Y AUDITAJE</t>
  </si>
  <si>
    <t>DIRECCIÓN DE SUSTITUCIÓN DE CULTIVOS DE USO ILÍCITO-DSCI</t>
  </si>
  <si>
    <t>INFORME DE EJECUCIÓN A:</t>
  </si>
  <si>
    <t>VIGENCIA 2020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</si>
  <si>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</si>
  <si>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</si>
  <si>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</si>
  <si>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</si>
  <si>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</si>
  <si>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</si>
  <si>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</si>
  <si>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</si>
  <si>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</si>
  <si>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</si>
  <si>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</si>
  <si>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</si>
  <si>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</si>
  <si>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</si>
  <si>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NOTA: La ejecución porcentual se calculó con base en la apropiación vigente al hacerse un cambio a nivel Decreto</t>
  </si>
  <si>
    <t>NOVIEMBRE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</si>
</sst>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11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2" fillId="0" borderId="0"/>
  </cellStyleXfs>
  <cellXfs count="3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10" fontId="0" fillId="0" borderId="0" xfId="1" applyNumberFormat="1" applyFont="1"/>
    <xf numFmtId="0" fontId="6" fillId="0" borderId="0" xfId="0" applyFont="1" applyAlignment="1">
      <alignment horizontal="center" wrapText="1"/>
    </xf>
    <xf numFmtId="0" fontId="8" fillId="0" borderId="0" xfId="0" applyFont="1"/>
    <xf numFmtId="10" fontId="8" fillId="0" borderId="0" xfId="1" applyNumberFormat="1" applyFont="1"/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0" fontId="9" fillId="3" borderId="7" xfId="1" applyNumberFormat="1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5" xfId="0" applyFont="1" applyBorder="1"/>
    <xf numFmtId="0" fontId="11" fillId="0" borderId="7" xfId="0" applyFont="1" applyBorder="1"/>
    <xf numFmtId="0" fontId="11" fillId="0" borderId="8" xfId="0" applyFont="1" applyBorder="1" applyAlignment="1">
      <alignment horizontal="center"/>
    </xf>
    <xf numFmtId="3" fontId="11" fillId="0" borderId="8" xfId="2" applyNumberFormat="1" applyFont="1" applyBorder="1" applyAlignment="1">
      <alignment vertical="center"/>
    </xf>
    <xf numFmtId="10" fontId="11" fillId="0" borderId="8" xfId="1" applyNumberFormat="1" applyFont="1" applyBorder="1" applyAlignment="1">
      <alignment vertical="center"/>
    </xf>
    <xf numFmtId="0" fontId="10" fillId="0" borderId="9" xfId="0" applyFont="1" applyBorder="1"/>
    <xf numFmtId="0" fontId="13" fillId="0" borderId="0" xfId="0" applyFont="1"/>
    <xf numFmtId="0" fontId="11" fillId="0" borderId="10" xfId="0" applyFont="1" applyBorder="1"/>
    <xf numFmtId="0" fontId="11" fillId="0" borderId="11" xfId="0" applyFont="1" applyBorder="1" applyAlignment="1">
      <alignment wrapText="1"/>
    </xf>
    <xf numFmtId="0" fontId="14" fillId="0" borderId="0" xfId="0" applyFont="1"/>
    <xf numFmtId="0" fontId="7" fillId="4" borderId="12" xfId="0" applyFont="1" applyFill="1" applyBorder="1"/>
    <xf numFmtId="3" fontId="7" fillId="4" borderId="12" xfId="0" applyNumberFormat="1" applyFont="1" applyFill="1" applyBorder="1"/>
    <xf numFmtId="10" fontId="7" fillId="4" borderId="12" xfId="1" applyNumberFormat="1" applyFont="1" applyFill="1" applyBorder="1"/>
    <xf numFmtId="0" fontId="15" fillId="0" borderId="1" xfId="0" applyFont="1" applyBorder="1" applyAlignment="1">
      <alignment vertical="center" wrapText="1" readingOrder="1"/>
    </xf>
    <xf numFmtId="0" fontId="15" fillId="0" borderId="1" xfId="0" applyFont="1" applyBorder="1" applyAlignment="1">
      <alignment horizontal="center" vertical="center" wrapText="1" readingOrder="1"/>
    </xf>
    <xf numFmtId="0" fontId="15" fillId="0" borderId="1" xfId="0" applyFont="1" applyBorder="1" applyAlignment="1">
      <alignment horizontal="left" vertical="center" wrapText="1" readingOrder="1"/>
    </xf>
    <xf numFmtId="0" fontId="16" fillId="0" borderId="1" xfId="0" applyFont="1" applyBorder="1" applyAlignment="1">
      <alignment horizontal="right" vertical="center" wrapText="1" readingOrder="1"/>
    </xf>
    <xf numFmtId="0" fontId="17" fillId="0" borderId="0" xfId="0" applyFont="1"/>
    <xf numFmtId="10" fontId="1" fillId="0" borderId="0" xfId="1" applyNumberFormat="1" applyFont="1" applyFill="1" applyBorder="1"/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2" borderId="5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</cellXfs>
  <cellStyles count="3">
    <cellStyle name="Normal" xfId="0" builtinId="0"/>
    <cellStyle name="Normal 5 2" xfId="2" xr:uid="{F403CFFA-800A-481E-A669-F6AD012BF9A5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workbookViewId="0">
      <selection activeCell="N14" sqref="N14"/>
    </sheetView>
  </sheetViews>
  <sheetFormatPr baseColWidth="10" defaultRowHeight="15"/>
  <cols>
    <col min="1" max="1" width="21.5703125" customWidth="1"/>
    <col min="2" max="2" width="10.42578125" customWidth="1"/>
    <col min="3" max="3" width="54" customWidth="1"/>
    <col min="4" max="12" width="18.85546875" customWidth="1"/>
    <col min="13" max="13" width="16.85546875" customWidth="1"/>
    <col min="14" max="14" width="6.42578125" customWidth="1"/>
  </cols>
  <sheetData>
    <row r="1" spans="1:14" s="2" customFormat="1" ht="27.75" customHeight="1">
      <c r="A1" s="30" t="s">
        <v>17</v>
      </c>
      <c r="B1" s="31"/>
      <c r="C1" s="31"/>
      <c r="D1" s="32"/>
      <c r="H1" s="3"/>
    </row>
    <row r="2" spans="1:14" s="2" customFormat="1" ht="15" customHeight="1">
      <c r="A2" s="33"/>
      <c r="B2" s="33"/>
      <c r="C2" s="4" t="s">
        <v>18</v>
      </c>
      <c r="D2" s="34" t="s">
        <v>35</v>
      </c>
      <c r="E2" s="34"/>
      <c r="F2" s="34"/>
      <c r="G2" s="35"/>
      <c r="H2" s="35"/>
      <c r="I2" s="35"/>
    </row>
    <row r="3" spans="1:14" s="5" customFormat="1" ht="21.75" customHeight="1">
      <c r="A3" s="36" t="s">
        <v>19</v>
      </c>
      <c r="B3" s="37"/>
      <c r="C3" s="37"/>
      <c r="H3" s="6"/>
    </row>
    <row r="4" spans="1:14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/>
      <c r="I4" s="1"/>
      <c r="J4" s="1" t="s">
        <v>0</v>
      </c>
      <c r="K4" s="1"/>
      <c r="L4" s="1" t="s">
        <v>0</v>
      </c>
    </row>
    <row r="5" spans="1:14" s="10" customFormat="1" ht="48" thickBot="1">
      <c r="A5" s="7" t="s">
        <v>1</v>
      </c>
      <c r="B5" s="7" t="s">
        <v>20</v>
      </c>
      <c r="C5" s="7" t="s">
        <v>21</v>
      </c>
      <c r="D5" s="7" t="s">
        <v>22</v>
      </c>
      <c r="E5" s="7" t="s">
        <v>23</v>
      </c>
      <c r="F5" s="7" t="s">
        <v>24</v>
      </c>
      <c r="G5" s="8" t="s">
        <v>25</v>
      </c>
      <c r="H5" s="9" t="s">
        <v>26</v>
      </c>
      <c r="I5" s="7" t="s">
        <v>27</v>
      </c>
      <c r="J5" s="8" t="s">
        <v>28</v>
      </c>
      <c r="K5" s="8" t="s">
        <v>29</v>
      </c>
      <c r="L5" s="8" t="s">
        <v>30</v>
      </c>
      <c r="M5" s="8" t="s">
        <v>31</v>
      </c>
    </row>
    <row r="6" spans="1:14" s="17" customFormat="1" ht="16.5" customHeight="1" thickBot="1">
      <c r="A6" s="11"/>
      <c r="B6" s="12"/>
      <c r="C6" s="13" t="s">
        <v>32</v>
      </c>
      <c r="D6" s="14">
        <f>SUM(D7:D11)</f>
        <v>3500000000</v>
      </c>
      <c r="E6" s="14">
        <f>SUM(E7:E14)</f>
        <v>3500000000</v>
      </c>
      <c r="F6" s="14">
        <f>SUM(F7:F14)</f>
        <v>1117122666</v>
      </c>
      <c r="G6" s="14">
        <f>SUM(G7:G14)</f>
        <v>2107498921.03</v>
      </c>
      <c r="H6" s="15">
        <f>+G6/E6</f>
        <v>0.60214254886571428</v>
      </c>
      <c r="I6" s="14">
        <f>SUM(I7:I14)</f>
        <v>1392501078.97</v>
      </c>
      <c r="J6" s="14">
        <f>SUM(J7:J14)</f>
        <v>1789127696</v>
      </c>
      <c r="K6" s="15">
        <f>+J6/E6</f>
        <v>0.5111793417142857</v>
      </c>
      <c r="L6" s="14">
        <f>SUM(L7:L14)</f>
        <v>1789127696</v>
      </c>
      <c r="M6" s="15">
        <f>+L6/E6</f>
        <v>0.5111793417142857</v>
      </c>
      <c r="N6" s="16"/>
    </row>
    <row r="7" spans="1:14" ht="15.75" thickBot="1">
      <c r="A7" s="18" t="s">
        <v>2</v>
      </c>
      <c r="B7" s="18" t="s">
        <v>3</v>
      </c>
      <c r="C7" s="19" t="s">
        <v>4</v>
      </c>
      <c r="D7" s="14">
        <v>1120000000</v>
      </c>
      <c r="E7" s="14">
        <v>1041497000</v>
      </c>
      <c r="F7" s="14">
        <v>430757462</v>
      </c>
      <c r="G7" s="14">
        <v>526415282</v>
      </c>
      <c r="H7" s="15">
        <f t="shared" ref="H7:H14" si="0">+G7/E7</f>
        <v>0.50544099694958311</v>
      </c>
      <c r="I7" s="14">
        <f t="shared" ref="I7:I14" si="1">+E7-G7</f>
        <v>515081718</v>
      </c>
      <c r="J7" s="14">
        <v>526415282</v>
      </c>
      <c r="K7" s="15">
        <f t="shared" ref="K7:K14" si="2">+J7/E7</f>
        <v>0.50544099694958311</v>
      </c>
      <c r="L7" s="14">
        <v>526415282</v>
      </c>
      <c r="M7" s="15">
        <f t="shared" ref="M7:M14" si="3">+L7/E7</f>
        <v>0.50544099694958311</v>
      </c>
    </row>
    <row r="8" spans="1:14" ht="15.75" thickBot="1">
      <c r="A8" s="18" t="s">
        <v>5</v>
      </c>
      <c r="B8" s="18" t="s">
        <v>3</v>
      </c>
      <c r="C8" s="19" t="s">
        <v>6</v>
      </c>
      <c r="D8" s="14">
        <v>390000000</v>
      </c>
      <c r="E8" s="14">
        <v>390000000</v>
      </c>
      <c r="F8" s="14">
        <v>167973427</v>
      </c>
      <c r="G8" s="14">
        <v>188080148</v>
      </c>
      <c r="H8" s="15">
        <f t="shared" si="0"/>
        <v>0.48225678974358976</v>
      </c>
      <c r="I8" s="14">
        <f t="shared" si="1"/>
        <v>201919852</v>
      </c>
      <c r="J8" s="14">
        <v>188080148</v>
      </c>
      <c r="K8" s="15">
        <f t="shared" si="2"/>
        <v>0.48225678974358976</v>
      </c>
      <c r="L8" s="14">
        <v>188080148</v>
      </c>
      <c r="M8" s="15">
        <f t="shared" si="3"/>
        <v>0.48225678974358976</v>
      </c>
    </row>
    <row r="9" spans="1:14" ht="30.75" thickBot="1">
      <c r="A9" s="18" t="s">
        <v>7</v>
      </c>
      <c r="B9" s="18" t="s">
        <v>3</v>
      </c>
      <c r="C9" s="19" t="s">
        <v>8</v>
      </c>
      <c r="D9" s="14">
        <v>20000000</v>
      </c>
      <c r="E9" s="14">
        <v>83503000</v>
      </c>
      <c r="F9" s="14">
        <v>749726</v>
      </c>
      <c r="G9" s="14">
        <v>75619905</v>
      </c>
      <c r="H9" s="15">
        <f t="shared" si="0"/>
        <v>0.90559506844065485</v>
      </c>
      <c r="I9" s="14">
        <f t="shared" si="1"/>
        <v>7883095</v>
      </c>
      <c r="J9" s="14">
        <v>75619905</v>
      </c>
      <c r="K9" s="15">
        <f t="shared" si="2"/>
        <v>0.90559506844065485</v>
      </c>
      <c r="L9" s="14">
        <v>75619905</v>
      </c>
      <c r="M9" s="15">
        <f t="shared" si="3"/>
        <v>0.90559506844065485</v>
      </c>
    </row>
    <row r="10" spans="1:14" ht="15.75" thickBot="1">
      <c r="A10" s="18" t="s">
        <v>9</v>
      </c>
      <c r="B10" s="18" t="s">
        <v>3</v>
      </c>
      <c r="C10" s="19" t="s">
        <v>10</v>
      </c>
      <c r="D10" s="14">
        <v>1900000000</v>
      </c>
      <c r="E10" s="14">
        <v>1893229439</v>
      </c>
      <c r="F10" s="14">
        <v>447642051</v>
      </c>
      <c r="G10" s="14">
        <v>1310613025.03</v>
      </c>
      <c r="H10" s="15">
        <f t="shared" si="0"/>
        <v>0.69226317636507018</v>
      </c>
      <c r="I10" s="14">
        <f t="shared" si="1"/>
        <v>582616413.97000003</v>
      </c>
      <c r="J10" s="14">
        <v>992241800</v>
      </c>
      <c r="K10" s="15">
        <f t="shared" si="2"/>
        <v>0.52410013258831434</v>
      </c>
      <c r="L10" s="14">
        <v>992241800</v>
      </c>
      <c r="M10" s="15">
        <f t="shared" si="3"/>
        <v>0.52410013258831434</v>
      </c>
    </row>
    <row r="11" spans="1:14" ht="30.75" thickBot="1">
      <c r="A11" s="18" t="s">
        <v>11</v>
      </c>
      <c r="B11" s="18" t="s">
        <v>3</v>
      </c>
      <c r="C11" s="19" t="s">
        <v>12</v>
      </c>
      <c r="D11" s="14">
        <v>70000000</v>
      </c>
      <c r="E11" s="14">
        <v>70000000</v>
      </c>
      <c r="F11" s="14">
        <v>70000000</v>
      </c>
      <c r="G11" s="14">
        <v>0</v>
      </c>
      <c r="H11" s="15">
        <f t="shared" si="0"/>
        <v>0</v>
      </c>
      <c r="I11" s="14">
        <f t="shared" si="1"/>
        <v>70000000</v>
      </c>
      <c r="J11" s="14">
        <v>0</v>
      </c>
      <c r="K11" s="15">
        <f t="shared" si="2"/>
        <v>0</v>
      </c>
      <c r="L11" s="14">
        <v>0</v>
      </c>
      <c r="M11" s="15">
        <f t="shared" si="3"/>
        <v>0</v>
      </c>
    </row>
    <row r="12" spans="1:14" ht="30.75" thickBot="1">
      <c r="A12" s="18" t="s">
        <v>13</v>
      </c>
      <c r="B12" s="18" t="s">
        <v>3</v>
      </c>
      <c r="C12" s="19" t="s">
        <v>14</v>
      </c>
      <c r="D12" s="14">
        <v>0</v>
      </c>
      <c r="E12" s="14">
        <v>15000000</v>
      </c>
      <c r="F12" s="14">
        <v>0</v>
      </c>
      <c r="G12" s="14">
        <v>0</v>
      </c>
      <c r="H12" s="15">
        <f t="shared" si="0"/>
        <v>0</v>
      </c>
      <c r="I12" s="14">
        <f t="shared" si="1"/>
        <v>15000000</v>
      </c>
      <c r="J12" s="14">
        <v>0</v>
      </c>
      <c r="K12" s="15">
        <f t="shared" si="2"/>
        <v>0</v>
      </c>
      <c r="L12" s="14">
        <v>0</v>
      </c>
      <c r="M12" s="15">
        <f t="shared" si="3"/>
        <v>0</v>
      </c>
    </row>
    <row r="13" spans="1:14" ht="15.75" thickBot="1">
      <c r="A13" s="18" t="s">
        <v>15</v>
      </c>
      <c r="B13" s="18" t="s">
        <v>3</v>
      </c>
      <c r="C13" s="19" t="s">
        <v>16</v>
      </c>
      <c r="D13" s="14">
        <v>0</v>
      </c>
      <c r="E13" s="14">
        <v>0</v>
      </c>
      <c r="F13" s="14">
        <v>0</v>
      </c>
      <c r="G13" s="14">
        <v>0</v>
      </c>
      <c r="H13" s="15">
        <v>0</v>
      </c>
      <c r="I13" s="14">
        <f t="shared" si="1"/>
        <v>0</v>
      </c>
      <c r="J13" s="14">
        <v>0</v>
      </c>
      <c r="K13" s="15">
        <v>0</v>
      </c>
      <c r="L13" s="14">
        <v>0</v>
      </c>
      <c r="M13" s="15">
        <v>0</v>
      </c>
    </row>
    <row r="14" spans="1:14" ht="15.75" thickBot="1">
      <c r="A14" s="18" t="s">
        <v>15</v>
      </c>
      <c r="B14" s="18" t="s">
        <v>3</v>
      </c>
      <c r="C14" s="19" t="s">
        <v>16</v>
      </c>
      <c r="D14" s="14">
        <v>0</v>
      </c>
      <c r="E14" s="14">
        <v>6770561</v>
      </c>
      <c r="F14" s="14">
        <v>0</v>
      </c>
      <c r="G14" s="14">
        <v>6770561</v>
      </c>
      <c r="H14" s="15">
        <f t="shared" si="0"/>
        <v>1</v>
      </c>
      <c r="I14" s="14">
        <f t="shared" si="1"/>
        <v>0</v>
      </c>
      <c r="J14" s="14">
        <v>6770561</v>
      </c>
      <c r="K14" s="15">
        <f t="shared" si="2"/>
        <v>1</v>
      </c>
      <c r="L14" s="14">
        <v>6770561</v>
      </c>
      <c r="M14" s="15">
        <f t="shared" si="3"/>
        <v>1</v>
      </c>
    </row>
    <row r="15" spans="1:14" s="20" customFormat="1" ht="15.6" customHeight="1" thickBot="1">
      <c r="C15" s="21" t="s">
        <v>33</v>
      </c>
      <c r="D15" s="22">
        <f>SUM(D7:D14)</f>
        <v>3500000000</v>
      </c>
      <c r="E15" s="22">
        <f t="shared" ref="E15:F15" si="4">SUM(E7:E14)</f>
        <v>3500000000</v>
      </c>
      <c r="F15" s="22">
        <f t="shared" si="4"/>
        <v>1117122666</v>
      </c>
      <c r="G15" s="22">
        <f>SUM(G7:G14)</f>
        <v>2107498921.03</v>
      </c>
      <c r="H15" s="23">
        <f>+G15/E15</f>
        <v>0.60214254886571428</v>
      </c>
      <c r="I15" s="22">
        <f>SUM(I7:I14)</f>
        <v>1392501078.97</v>
      </c>
      <c r="J15" s="22">
        <f>SUM(J7:J14)</f>
        <v>1789127696</v>
      </c>
      <c r="K15" s="23">
        <f>+J15/E15</f>
        <v>0.5111793417142857</v>
      </c>
      <c r="L15" s="22">
        <f>SUM(L7:L14)</f>
        <v>1789127696</v>
      </c>
      <c r="M15" s="23">
        <f>+L15/E15</f>
        <v>0.5111793417142857</v>
      </c>
    </row>
    <row r="16" spans="1:14" s="20" customFormat="1">
      <c r="A16" s="24" t="s">
        <v>0</v>
      </c>
      <c r="B16" s="25" t="s">
        <v>0</v>
      </c>
      <c r="C16" s="26" t="s">
        <v>0</v>
      </c>
      <c r="D16" s="27" t="s">
        <v>0</v>
      </c>
      <c r="E16" s="27" t="s">
        <v>0</v>
      </c>
      <c r="F16" s="27" t="s">
        <v>0</v>
      </c>
      <c r="G16" s="27" t="s">
        <v>0</v>
      </c>
      <c r="H16" s="27"/>
      <c r="I16" s="27"/>
      <c r="J16" s="27" t="s">
        <v>0</v>
      </c>
      <c r="K16" s="27"/>
      <c r="L16" s="27" t="s">
        <v>0</v>
      </c>
    </row>
    <row r="17" spans="1:8" s="20" customFormat="1" ht="0" hidden="1" customHeight="1"/>
    <row r="18" spans="1:8" s="10" customFormat="1" ht="15.75">
      <c r="A18" s="28" t="s">
        <v>34</v>
      </c>
      <c r="B18" s="20"/>
      <c r="C18" s="20"/>
      <c r="H18" s="29"/>
    </row>
  </sheetData>
  <sheetProtection algorithmName="SHA-512" hashValue="3h7xOS4r8gGAulEnulWUsv12fQDNrUS2CUS76Ndk7l62UnLCIrp4biZg1dadN/XA57AYB20oxF6+XsM+c2b5sw==" saltValue="wqHhjItecWtIfGD5rwwupA==" spinCount="100000" sheet="1" objects="1" scenarios="1" selectLockedCells="1" selectUnlockedCells="1"/>
  <mergeCells count="4">
    <mergeCell ref="A1:D1"/>
    <mergeCell ref="A2:B2"/>
    <mergeCell ref="D2:I2"/>
    <mergeCell ref="A3:C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NOVIEMBRE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2021-02-26T16:28:48Z</dcterms:created>
  <dcterms:modified xsi:type="dcterms:W3CDTF">2022-03-16T16:34:48Z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