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GIT_FIN_23\INFORMES PÁGINA WEB\ART -  UEJ 021401\5.1 Desagregación 2023\"/>
    </mc:Choice>
  </mc:AlternateContent>
  <xr:revisionPtr revIDLastSave="0" documentId="13_ncr:1_{4C58338D-2896-4612-B5EE-00B6FF2ED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SAGRAGACIÓN INVERS 2023" sheetId="3" r:id="rId1"/>
    <sheet name="DESAGRAGACIÓN FUNC 2023" sheetId="2" r:id="rId2"/>
  </sheets>
  <definedNames>
    <definedName name="_xlnm._FilterDatabase" localSheetId="1" hidden="1">'DESAGRAGACIÓN FUNC 2023'!$A$3:$G$3</definedName>
    <definedName name="_xlnm.Print_Area" localSheetId="0">'DESAGRAGACIÓN INVERS 2023'!$A$1:$H$7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51" i="3" s="1"/>
  <c r="H22" i="3"/>
  <c r="H15" i="3"/>
  <c r="H7" i="3"/>
</calcChain>
</file>

<file path=xl/sharedStrings.xml><?xml version="1.0" encoding="utf-8"?>
<sst xmlns="http://schemas.openxmlformats.org/spreadsheetml/2006/main" count="373" uniqueCount="188">
  <si>
    <t>RUBRO</t>
  </si>
  <si>
    <t>FUENTE</t>
  </si>
  <si>
    <t>REC</t>
  </si>
  <si>
    <t>SIT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</si>
  <si>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</si>
  <si>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</si>
  <si>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</si>
  <si>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</si>
  <si>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</si>
  <si>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</si>
  <si>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</si>
  <si>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</si>
  <si>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</si>
  <si>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</si>
  <si>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</si>
  <si>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</si>
  <si>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</si>
  <si>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</si>
  <si>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</si>
  <si>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</si>
  <si>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</si>
  <si>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</si>
  <si>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</si>
  <si>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</si>
  <si>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</si>
  <si>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</si>
  <si>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</si>
  <si>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</si>
  <si>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</si>
  <si>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</si>
  <si>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</si>
  <si>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</si>
  <si>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</si>
  <si>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</si>
  <si>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</si>
  <si>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</si>
  <si>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</si>
  <si>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</si>
  <si>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</si>
  <si>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</si>
  <si>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</si>
  <si>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</si>
  <si>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</si>
  <si>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</si>
  <si>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</si>
  <si>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</si>
  <si>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</si>
  <si>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</si>
  <si>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</si>
  <si>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</si>
  <si>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</si>
  <si>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</si>
  <si>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</si>
  <si>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</si>
  <si>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</si>
  <si>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</si>
  <si>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</si>
  <si>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</si>
  <si>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</si>
  <si>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</si>
  <si>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</si>
  <si>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</si>
  <si>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</si>
  <si>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</si>
  <si>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</si>
  <si>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</si>
  <si>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</si>
  <si>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</si>
  <si>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</si>
  <si>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</si>
  <si>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</si>
  <si>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</si>
  <si>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</si>
  <si>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</si>
  <si>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</si>
  <si>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</si>
  <si>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</si>
  <si>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</si>
  <si>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</si>
  <si>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</si>
  <si>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</si>
  <si>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</si>
  <si>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</si>
  <si>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</si>
  <si>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</si>
  <si>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</si>
  <si>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</si>
  <si>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</si>
  <si>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</si>
  <si>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</si>
  <si>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</si>
  <si>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</si>
  <si>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</si>
  <si>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</si>
  <si>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</si>
  <si>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</si>
  <si>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</si>
  <si>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A-08-01-02-006</t>
  </si>
  <si>
    <t>IMPUESTO SOBRE VEHÍCULOS AUTOMOTORES</t>
  </si>
  <si>
    <t>A-08-05-02-001</t>
  </si>
  <si>
    <t>IMPUESTOS, CONTRIBUCIONES Y TASAS</t>
  </si>
  <si>
    <t>A-01</t>
  </si>
  <si>
    <t>A-01-01</t>
  </si>
  <si>
    <t>SALARIO</t>
  </si>
  <si>
    <t>CONTRIBUCIONES INHERENTES A LA NÓMINA</t>
  </si>
  <si>
    <t>A-01-01-023</t>
  </si>
  <si>
    <t>SUBTOTAL GASTOS DE PERSONAL</t>
  </si>
  <si>
    <t>REMUNERACIONES NO CONSTITUTIVAS DE FACTOR SALARIAL</t>
  </si>
  <si>
    <t>A-01-01-03</t>
  </si>
  <si>
    <t>A-02-02</t>
  </si>
  <si>
    <t>ADQUISICIONES DIFERENTES DE ACTIVOS</t>
  </si>
  <si>
    <t>A-03-04</t>
  </si>
  <si>
    <t xml:space="preserve">PRESTACIONES SOCIALES </t>
  </si>
  <si>
    <t>IMPUESTOS</t>
  </si>
  <si>
    <t>A-08-01</t>
  </si>
  <si>
    <t>MULTAS, SANCIONES E INTERESES DE MORA</t>
  </si>
  <si>
    <t>A-08-05</t>
  </si>
  <si>
    <t>A-02</t>
  </si>
  <si>
    <t>SUBTOTAL ADQUISICION DE BIENES Y SERVICIOS</t>
  </si>
  <si>
    <t>CUOTA DE FISCALIZACIÓN Y AUDITAJE</t>
  </si>
  <si>
    <t>A-08-04-01</t>
  </si>
  <si>
    <t>SENTENCIAS</t>
  </si>
  <si>
    <t>A-03-10-01-001</t>
  </si>
  <si>
    <t>A-03</t>
  </si>
  <si>
    <t>SUBTOTAL TRANSFERENCIAS CORRIENTES</t>
  </si>
  <si>
    <t>A-08</t>
  </si>
  <si>
    <t>SUBTOTAL GASTOS POR TRIBUTOS, MULTAS, SANCIONES E INTERESES DE MORA</t>
  </si>
  <si>
    <t>APR. VIGENTEG</t>
  </si>
  <si>
    <t>A-01-01-01-001-004</t>
  </si>
  <si>
    <t>A-01-01-01-001-005</t>
  </si>
  <si>
    <t>SUBSIDIO DE ALIMENTACIÓN</t>
  </si>
  <si>
    <t>AUXILIO DE TRANSPORTE</t>
  </si>
  <si>
    <t>A-02-02-01-002-008</t>
  </si>
  <si>
    <t>DOTACIÓN (PRENDAS DE VESTIR Y CALZADO)</t>
  </si>
  <si>
    <t>DESCRIPCIÓN</t>
  </si>
  <si>
    <t>UEJ 02-14-01-AGENCIA DE RENOVACIÓN DEL TERRITORIO ART - GESTIÓN GENERAL VIGENCIA 2023</t>
  </si>
  <si>
    <t>TOTAL GASTOS DE FUNCIONAMIENTO 2023</t>
  </si>
  <si>
    <t xml:space="preserve">USOS PRESUPUESTALES </t>
  </si>
  <si>
    <t>ID_RUBRO</t>
  </si>
  <si>
    <t>ENTIDAD</t>
  </si>
  <si>
    <t>IDENTIFICACION RUBRO</t>
  </si>
  <si>
    <t>DESCRIPCION</t>
  </si>
  <si>
    <t xml:space="preserve">USOS PPTAL </t>
  </si>
  <si>
    <t xml:space="preserve">ESTADO </t>
  </si>
  <si>
    <t>VALOR</t>
  </si>
  <si>
    <t>C-0212-1000-0007</t>
  </si>
  <si>
    <t>IMPLEMENTACIÓN DE LAS TECNOLOGÍAS DE INFORMACIÓN Y COMUNICACIONES PARA LA RENOVACIÓN DEL TERRITORIO  NACIONAL</t>
  </si>
  <si>
    <t>02-14-01</t>
  </si>
  <si>
    <t>C-0212-1000-0007-0000</t>
  </si>
  <si>
    <t>C-0212-1000-0007-0000-1799031</t>
  </si>
  <si>
    <t>DOCUMENTOS METODOLOGICOS</t>
  </si>
  <si>
    <t>C-0212-1000-7-0-1799031-02</t>
  </si>
  <si>
    <t>ADQUISICIÓN DE BIENES Y SERVICIOS</t>
  </si>
  <si>
    <t>C-0212-1000-0007-1799001</t>
  </si>
  <si>
    <t>SERVICIOS DE INFORMACION PARA LA GESTION ADMINISTRATIVA</t>
  </si>
  <si>
    <t>C-0212-1000-7-0-1799001-02</t>
  </si>
  <si>
    <t>C-0212-1000-0008</t>
  </si>
  <si>
    <t>IMPLEMENTACIÓN DE ACTIVIDADES PARA LA REACTIVACIÓN ECONÓMICA, SOCIAL Y AMBIENTAL EN LAS ZONAS FOCALIZADAS POR LOS PROGRAMAS DE DESARROLLO CON ENFOQUE TERRITORIAL - PDET NIVEL  NACIONAL</t>
  </si>
  <si>
    <t>C-0212-1000-0008-0000</t>
  </si>
  <si>
    <t>C-0212-1000-0008-0000-1710003</t>
  </si>
  <si>
    <t>SERVICIO DE ACOMPAÑAMIENTO TÉCNICO PARA LA FORMULACIÓN Y ESTRUCTURACIÓN DE PROYECTOS ESTRATÉGICOS PARA LA RENOVACIÓN DEL TERRITORIO</t>
  </si>
  <si>
    <t>C-0212-1000-8-0-1710003-02</t>
  </si>
  <si>
    <t>C-0212-1000-0010</t>
  </si>
  <si>
    <t>APOYO A LA IMPLEMENTACION Y FINANCIACION DE LOS PROGRAMAS DE DESARROLLO CON ENFOQUE TERRITORIAL - PDET EN LOS TERRITORIOS PRIORIZADOS A NIVEL NACIONAL</t>
  </si>
  <si>
    <t>C-0212-1000-0010-0000</t>
  </si>
  <si>
    <t>C-0212-1000-0010-0000-021201000</t>
  </si>
  <si>
    <t>SERVICIO DE APOYO AL FORTALECIMIENTO DE CAPACIDADES TERRITORIALES EN LOS MUNICIPIOS PDET</t>
  </si>
  <si>
    <t>C-0212-1000-10-0-021201000-02</t>
  </si>
  <si>
    <t xml:space="preserve">C-0212-1000-0010-0000-021201100	</t>
  </si>
  <si>
    <t>SERVICIO DE APOYO A LA GESTIÓN DE INICIATIVAS INCLUIDAS EN LOS PDET</t>
  </si>
  <si>
    <t>C-0212-1000-10-0-021201100	-02</t>
  </si>
  <si>
    <t xml:space="preserve">C-0212-1000-0010-0000-021200900	</t>
  </si>
  <si>
    <t>SERVICIO DE APOYO FINANCIERO A PROYECTOS DE INVERSIÓN</t>
  </si>
  <si>
    <t>C-0212-1000-10-0-021200900	-02</t>
  </si>
  <si>
    <t>C-0212-1000-0011</t>
  </si>
  <si>
    <t>OPTIMIZACION DE LA MEDICION DEL AVANCE EN LA IMPLEMENTACION DE LOS PDET NACIONAL</t>
  </si>
  <si>
    <t>C-0212-1000-0011-0000</t>
  </si>
  <si>
    <t>C-0212-1000-0011-0000-021202600</t>
  </si>
  <si>
    <t>SERVICIOS DE INFORMACIÓN IMPLEMENTADOS</t>
  </si>
  <si>
    <t>C-0212-1000-11-0-021202600-02</t>
  </si>
  <si>
    <t>C-0212-1000-0011-0000-021202500</t>
  </si>
  <si>
    <t>DOCUMENTOS DE SEGUIMIENTO Y PROSPECTIVA</t>
  </si>
  <si>
    <t>C-0212-1000-11-0-021202500-02</t>
  </si>
  <si>
    <t>C-0212-1000-0011-0000-021200800</t>
  </si>
  <si>
    <t>DOCUMENTOS DE EVALUACIÓN</t>
  </si>
  <si>
    <t>C-0212-1000-11-0-021200800-02</t>
  </si>
  <si>
    <t>TOTAL PRESUPUESTO DE INVERSIÓN</t>
  </si>
  <si>
    <t>DESAGREGACIÓN  PROYECTOS DE INVERSIÓN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</si>
</sst>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 Narrow"/>
      <family val="2"/>
    </font>
    <font>
      <sz val="10"/>
      <color theme="1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5" tint="0.39997558519241921"/>
        <bgColor rgb="FF2D77C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41" fontId="3" fillId="2" borderId="0" xfId="1" applyFont="1" applyFill="1" applyBorder="1" applyAlignment="1">
      <alignment readingOrder="1"/>
    </xf>
    <xf numFmtId="41" fontId="5" fillId="2" borderId="0" xfId="1" applyFont="1" applyFill="1" applyBorder="1" applyAlignment="1">
      <alignment readingOrder="1"/>
    </xf>
    <xf numFmtId="41" fontId="3" fillId="2" borderId="1" xfId="1" applyFont="1" applyFill="1" applyBorder="1" applyAlignment="1">
      <alignment wrapText="1" readingOrder="1"/>
    </xf>
    <xf numFmtId="41" fontId="3" fillId="2" borderId="1" xfId="1" applyFont="1" applyFill="1" applyBorder="1" applyAlignment="1">
      <alignment readingOrder="1"/>
    </xf>
    <xf numFmtId="41" fontId="3" fillId="2" borderId="1" xfId="1" applyFont="1" applyFill="1" applyBorder="1" applyAlignment="1">
      <alignment vertical="center" readingOrder="1"/>
    </xf>
    <xf numFmtId="41" fontId="3" fillId="2" borderId="1" xfId="1" applyFont="1" applyFill="1" applyBorder="1" applyAlignment="1">
      <alignment horizontal="center" vertical="center" readingOrder="1"/>
    </xf>
    <xf numFmtId="41" fontId="5" fillId="2" borderId="1" xfId="1" applyFont="1" applyFill="1" applyBorder="1" applyAlignment="1">
      <alignment vertical="center" readingOrder="1"/>
    </xf>
    <xf numFmtId="41" fontId="5" fillId="2" borderId="1" xfId="1" applyFont="1" applyFill="1" applyBorder="1" applyAlignment="1">
      <alignment horizontal="center" vertical="center" readingOrder="1"/>
    </xf>
    <xf numFmtId="41" fontId="5" fillId="2" borderId="1" xfId="1" applyFont="1" applyFill="1" applyBorder="1" applyAlignment="1">
      <alignment horizontal="left" vertical="center" wrapText="1" readingOrder="1"/>
    </xf>
    <xf numFmtId="41" fontId="5" fillId="2" borderId="0" xfId="1" applyFont="1" applyFill="1" applyBorder="1" applyAlignment="1">
      <alignment wrapText="1" readingOrder="1"/>
    </xf>
    <xf numFmtId="41" fontId="3" fillId="2" borderId="1" xfId="1" applyFont="1" applyFill="1" applyBorder="1" applyAlignment="1">
      <alignment vertical="center" wrapText="1" readingOrder="1"/>
    </xf>
    <xf numFmtId="41" fontId="7" fillId="4" borderId="1" xfId="1" applyFont="1" applyFill="1" applyBorder="1" applyAlignment="1">
      <alignment horizontal="right" vertical="center" wrapText="1" readingOrder="1"/>
    </xf>
    <xf numFmtId="4" fontId="8" fillId="2" borderId="1" xfId="0" applyNumberFormat="1" applyFont="1" applyFill="1" applyBorder="1" applyAlignment="1">
      <alignment horizontal="right" vertical="center" wrapText="1" readingOrder="1"/>
    </xf>
    <xf numFmtId="41" fontId="7" fillId="3" borderId="1" xfId="1" applyFont="1" applyFill="1" applyBorder="1" applyAlignment="1">
      <alignment horizontal="right" vertical="center" wrapText="1" readingOrder="1"/>
    </xf>
    <xf numFmtId="41" fontId="7" fillId="2" borderId="1" xfId="1" applyFont="1" applyFill="1" applyBorder="1" applyAlignment="1">
      <alignment horizontal="right" vertical="center" wrapText="1" readingOrder="1"/>
    </xf>
    <xf numFmtId="41" fontId="8" fillId="2" borderId="1" xfId="1" applyFont="1" applyFill="1" applyBorder="1" applyAlignment="1">
      <alignment horizontal="right" vertical="center" wrapText="1" readingOrder="1"/>
    </xf>
    <xf numFmtId="41" fontId="7" fillId="2" borderId="1" xfId="1" applyFont="1" applyFill="1" applyBorder="1" applyAlignment="1">
      <alignment wrapText="1" readingOrder="1"/>
    </xf>
    <xf numFmtId="41" fontId="7" fillId="4" borderId="1" xfId="1" applyFont="1" applyFill="1" applyBorder="1" applyAlignment="1">
      <alignment wrapText="1" readingOrder="1"/>
    </xf>
    <xf numFmtId="41" fontId="6" fillId="3" borderId="1" xfId="1" applyFont="1" applyFill="1" applyBorder="1" applyAlignment="1">
      <alignment horizontal="center" vertical="center" readingOrder="1"/>
    </xf>
    <xf numFmtId="41" fontId="6" fillId="3" borderId="1" xfId="1" applyFont="1" applyFill="1" applyBorder="1" applyAlignment="1">
      <alignment horizontal="center" vertical="center" wrapText="1" readingOrder="1"/>
    </xf>
    <xf numFmtId="41" fontId="7" fillId="3" borderId="1" xfId="1" applyFont="1" applyFill="1" applyBorder="1" applyAlignment="1">
      <alignment vertical="center" wrapText="1" readingOrder="1"/>
    </xf>
    <xf numFmtId="41" fontId="3" fillId="2" borderId="0" xfId="1" applyFont="1" applyFill="1" applyBorder="1" applyAlignment="1">
      <alignment vertical="center" readingOrder="1"/>
    </xf>
    <xf numFmtId="41" fontId="7" fillId="4" borderId="1" xfId="1" applyFont="1" applyFill="1" applyBorder="1" applyAlignment="1">
      <alignment vertical="center" readingOrder="1"/>
    </xf>
    <xf numFmtId="41" fontId="7" fillId="4" borderId="1" xfId="1" applyFont="1" applyFill="1" applyBorder="1" applyAlignment="1">
      <alignment horizontal="center" vertical="center" readingOrder="1"/>
    </xf>
    <xf numFmtId="41" fontId="8" fillId="2" borderId="0" xfId="1" applyFont="1" applyFill="1" applyBorder="1" applyAlignment="1">
      <alignment readingOrder="1"/>
    </xf>
    <xf numFmtId="41" fontId="7" fillId="2" borderId="0" xfId="1" applyFont="1" applyFill="1" applyBorder="1" applyAlignment="1">
      <alignment readingOrder="1"/>
    </xf>
    <xf numFmtId="41" fontId="7" fillId="3" borderId="1" xfId="1" applyFont="1" applyFill="1" applyBorder="1" applyAlignment="1">
      <alignment vertical="center" readingOrder="1"/>
    </xf>
    <xf numFmtId="41" fontId="7" fillId="3" borderId="1" xfId="1" applyFont="1" applyFill="1" applyBorder="1" applyAlignment="1">
      <alignment horizontal="center" vertical="center" readingOrder="1"/>
    </xf>
    <xf numFmtId="41" fontId="7" fillId="4" borderId="1" xfId="1" applyFont="1" applyFill="1" applyBorder="1" applyAlignment="1">
      <alignment vertical="center" wrapText="1" readingOrder="1"/>
    </xf>
    <xf numFmtId="41" fontId="7" fillId="4" borderId="1" xfId="1" applyFont="1" applyFill="1" applyBorder="1" applyAlignment="1">
      <alignment horizontal="left" vertical="center" wrapText="1" readingOrder="1"/>
    </xf>
    <xf numFmtId="41" fontId="7" fillId="4" borderId="1" xfId="1" applyFont="1" applyFill="1" applyBorder="1" applyAlignment="1">
      <alignment readingOrder="1"/>
    </xf>
    <xf numFmtId="41" fontId="7" fillId="2" borderId="0" xfId="1" applyFont="1" applyFill="1" applyBorder="1" applyAlignment="1">
      <alignment vertical="center" readingOrder="1"/>
    </xf>
    <xf numFmtId="41" fontId="9" fillId="3" borderId="1" xfId="1" applyFont="1" applyFill="1" applyBorder="1" applyAlignment="1">
      <alignment vertical="center" wrapText="1" readingOrder="1"/>
    </xf>
    <xf numFmtId="0" fontId="4" fillId="0" borderId="0" xfId="3" applyFont="1" applyAlignment="1">
      <alignment vertical="center" wrapText="1"/>
    </xf>
    <xf numFmtId="49" fontId="4" fillId="0" borderId="0" xfId="3" applyNumberFormat="1" applyFont="1" applyAlignment="1">
      <alignment horizontal="center" vertical="center" wrapText="1"/>
    </xf>
    <xf numFmtId="14" fontId="4" fillId="0" borderId="0" xfId="3" applyNumberFormat="1" applyFont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center" vertical="center" wrapText="1"/>
    </xf>
    <xf numFmtId="0" fontId="12" fillId="5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vertical="center" wrapText="1"/>
    </xf>
    <xf numFmtId="0" fontId="11" fillId="3" borderId="6" xfId="3" applyFont="1" applyFill="1" applyBorder="1" applyAlignment="1">
      <alignment vertical="center" wrapText="1"/>
    </xf>
    <xf numFmtId="49" fontId="4" fillId="3" borderId="6" xfId="3" applyNumberFormat="1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left" vertical="center" wrapText="1"/>
    </xf>
    <xf numFmtId="0" fontId="15" fillId="3" borderId="6" xfId="3" applyFont="1" applyFill="1" applyBorder="1" applyAlignment="1">
      <alignment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164" fontId="16" fillId="3" borderId="7" xfId="3" applyNumberFormat="1" applyFont="1" applyFill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17" fillId="2" borderId="8" xfId="3" applyFont="1" applyFill="1" applyBorder="1" applyAlignment="1">
      <alignment wrapText="1"/>
    </xf>
    <xf numFmtId="0" fontId="17" fillId="2" borderId="1" xfId="3" applyFont="1" applyFill="1" applyBorder="1" applyAlignment="1">
      <alignment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vertical="center" wrapText="1"/>
    </xf>
    <xf numFmtId="0" fontId="4" fillId="7" borderId="8" xfId="3" applyFont="1" applyFill="1" applyBorder="1" applyAlignment="1">
      <alignment vertical="center" wrapText="1"/>
    </xf>
    <xf numFmtId="0" fontId="4" fillId="7" borderId="1" xfId="3" applyFont="1" applyFill="1" applyBorder="1" applyAlignment="1">
      <alignment vertical="center" wrapText="1"/>
    </xf>
    <xf numFmtId="49" fontId="4" fillId="7" borderId="1" xfId="3" applyNumberFormat="1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vertical="center" wrapText="1"/>
    </xf>
    <xf numFmtId="0" fontId="4" fillId="8" borderId="1" xfId="3" applyFont="1" applyFill="1" applyBorder="1" applyAlignment="1">
      <alignment vertical="center" wrapText="1"/>
    </xf>
    <xf numFmtId="49" fontId="4" fillId="8" borderId="1" xfId="3" applyNumberFormat="1" applyFont="1" applyFill="1" applyBorder="1" applyAlignment="1">
      <alignment horizontal="center" vertical="center" wrapText="1"/>
    </xf>
    <xf numFmtId="0" fontId="4" fillId="8" borderId="0" xfId="3" applyFont="1" applyFill="1" applyAlignment="1">
      <alignment vertical="center" wrapText="1"/>
    </xf>
    <xf numFmtId="0" fontId="15" fillId="8" borderId="1" xfId="3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164" fontId="16" fillId="8" borderId="9" xfId="3" applyNumberFormat="1" applyFont="1" applyFill="1" applyBorder="1" applyAlignment="1">
      <alignment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0" xfId="3" applyFont="1" applyBorder="1" applyAlignment="1">
      <alignment vertical="center" wrapText="1"/>
    </xf>
    <xf numFmtId="0" fontId="13" fillId="8" borderId="8" xfId="3" applyFont="1" applyFill="1" applyBorder="1" applyAlignment="1">
      <alignment vertical="center" wrapText="1"/>
    </xf>
    <xf numFmtId="0" fontId="18" fillId="8" borderId="1" xfId="3" applyFont="1" applyFill="1" applyBorder="1" applyAlignment="1">
      <alignment vertical="center" wrapText="1"/>
    </xf>
    <xf numFmtId="0" fontId="15" fillId="8" borderId="1" xfId="3" applyFont="1" applyFill="1" applyBorder="1" applyAlignment="1">
      <alignment horizontal="left" vertical="center" wrapText="1"/>
    </xf>
    <xf numFmtId="0" fontId="15" fillId="8" borderId="1" xfId="3" applyFont="1" applyFill="1" applyBorder="1" applyAlignment="1">
      <alignment vertical="center" wrapText="1"/>
    </xf>
    <xf numFmtId="0" fontId="2" fillId="0" borderId="1" xfId="3" quotePrefix="1" applyFont="1" applyBorder="1" applyAlignment="1">
      <alignment horizontal="right" vertical="center"/>
    </xf>
    <xf numFmtId="0" fontId="15" fillId="0" borderId="1" xfId="3" applyFont="1" applyBorder="1" applyAlignment="1">
      <alignment vertical="center" wrapText="1"/>
    </xf>
    <xf numFmtId="165" fontId="4" fillId="0" borderId="9" xfId="3" applyNumberFormat="1" applyFont="1" applyBorder="1" applyAlignment="1">
      <alignment vertical="center" wrapText="1"/>
    </xf>
    <xf numFmtId="0" fontId="15" fillId="8" borderId="10" xfId="3" applyFont="1" applyFill="1" applyBorder="1" applyAlignment="1">
      <alignment vertical="center" wrapText="1"/>
    </xf>
    <xf numFmtId="0" fontId="15" fillId="9" borderId="1" xfId="3" applyFont="1" applyFill="1" applyBorder="1" applyAlignment="1">
      <alignment horizontal="left" vertical="center" wrapText="1"/>
    </xf>
    <xf numFmtId="0" fontId="15" fillId="2" borderId="1" xfId="3" applyFont="1" applyFill="1" applyBorder="1" applyAlignment="1">
      <alignment horizontal="left" vertical="center" wrapText="1"/>
    </xf>
    <xf numFmtId="49" fontId="4" fillId="10" borderId="0" xfId="3" applyNumberFormat="1" applyFont="1" applyFill="1" applyAlignment="1">
      <alignment horizontal="center" vertical="center" wrapText="1"/>
    </xf>
    <xf numFmtId="0" fontId="4" fillId="10" borderId="0" xfId="3" applyFont="1" applyFill="1" applyAlignment="1">
      <alignment vertical="center" wrapText="1"/>
    </xf>
    <xf numFmtId="164" fontId="19" fillId="10" borderId="0" xfId="3" applyNumberFormat="1" applyFont="1" applyFill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2" fillId="5" borderId="0" xfId="3" applyFont="1" applyFill="1" applyAlignment="1">
      <alignment horizontal="center" vertical="center" wrapText="1"/>
    </xf>
    <xf numFmtId="0" fontId="19" fillId="10" borderId="0" xfId="3" applyFont="1" applyFill="1" applyAlignment="1">
      <alignment horizontal="center" vertical="center" wrapText="1"/>
    </xf>
    <xf numFmtId="41" fontId="7" fillId="4" borderId="1" xfId="1" applyFont="1" applyFill="1" applyBorder="1" applyAlignment="1">
      <alignment horizontal="left" vertical="center" readingOrder="1"/>
    </xf>
    <xf numFmtId="41" fontId="9" fillId="3" borderId="1" xfId="1" applyFont="1" applyFill="1" applyBorder="1" applyAlignment="1">
      <alignment horizontal="center" vertical="center" readingOrder="1"/>
    </xf>
    <xf numFmtId="41" fontId="9" fillId="3" borderId="1" xfId="1" applyFont="1" applyFill="1" applyBorder="1" applyAlignment="1">
      <alignment horizontal="left" vertical="center" readingOrder="1"/>
    </xf>
    <xf numFmtId="41" fontId="7" fillId="3" borderId="1" xfId="1" applyFont="1" applyFill="1" applyBorder="1" applyAlignment="1">
      <alignment horizontal="left" vertical="center" readingOrder="1"/>
    </xf>
    <xf numFmtId="41" fontId="3" fillId="2" borderId="1" xfId="1" applyFont="1" applyFill="1" applyBorder="1" applyAlignment="1">
      <alignment horizontal="left" vertical="center" readingOrder="1"/>
    </xf>
    <xf numFmtId="41" fontId="7" fillId="3" borderId="1" xfId="1" applyFont="1" applyFill="1" applyBorder="1" applyAlignment="1">
      <alignment horizontal="left" vertical="center" wrapText="1" readingOrder="1"/>
    </xf>
  </cellXfs>
  <cellStyles count="5">
    <cellStyle name="Millares [0]" xfId="1" builtinId="6"/>
    <cellStyle name="Millares 2" xfId="4" xr:uid="{F04725BA-392A-4A1A-B9C2-998201321B43}"/>
    <cellStyle name="Moneda 2" xfId="2" xr:uid="{00000000-0005-0000-0000-000002000000}"/>
    <cellStyle name="Normal" xfId="0" builtinId="0"/>
    <cellStyle name="Normal 2" xfId="3" xr:uid="{C6500096-C22C-4B40-9FBC-00A4B12104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6445-BB1E-4214-9264-0A52002D160F}">
  <sheetPr>
    <pageSetUpPr fitToPage="1"/>
  </sheetPr>
  <dimension ref="A2:H51"/>
  <sheetViews>
    <sheetView tabSelected="1" topLeftCell="A2" zoomScale="80" zoomScaleNormal="80" workbookViewId="0">
      <pane ySplit="5" topLeftCell="A7" activePane="bottomLeft" state="frozen"/>
      <selection activeCell="A2" sqref="A2"/>
      <selection pane="bottomLeft" activeCell="A7" sqref="A7"/>
    </sheetView>
  </sheetViews>
  <sheetFormatPr baseColWidth="10" defaultColWidth="11.5703125" defaultRowHeight="12.75" x14ac:dyDescent="0.25"/>
  <cols>
    <col min="1" max="1" width="33.28515625" style="34" customWidth="1"/>
    <col min="2" max="2" width="58.7109375" style="34" customWidth="1"/>
    <col min="3" max="3" width="13.7109375" style="35" customWidth="1"/>
    <col min="4" max="4" width="23.5703125" style="34" bestFit="1" customWidth="1"/>
    <col min="5" max="5" width="13.85546875" style="34" bestFit="1" customWidth="1"/>
    <col min="6" max="6" width="7.7109375" style="34" bestFit="1" customWidth="1"/>
    <col min="7" max="7" width="8.5703125" style="34" bestFit="1" customWidth="1"/>
    <col min="8" max="8" width="24.7109375" style="34" bestFit="1" customWidth="1"/>
    <col min="9" max="16384" width="11.5703125" style="34"/>
  </cols>
  <sheetData>
    <row r="2" spans="1:8" ht="20.25" x14ac:dyDescent="0.25">
      <c r="A2" s="83" t="s">
        <v>187</v>
      </c>
      <c r="B2" s="83"/>
      <c r="C2" s="83"/>
      <c r="D2" s="83"/>
      <c r="E2" s="83"/>
      <c r="F2" s="83"/>
      <c r="G2" s="83"/>
      <c r="H2" s="83"/>
    </row>
    <row r="3" spans="1:8" x14ac:dyDescent="0.25">
      <c r="D3" s="36"/>
    </row>
    <row r="4" spans="1:8" ht="27.75" customHeight="1" x14ac:dyDescent="0.25">
      <c r="D4" s="84" t="s">
        <v>137</v>
      </c>
      <c r="E4" s="84"/>
      <c r="F4" s="84"/>
      <c r="G4" s="84"/>
    </row>
    <row r="5" spans="1:8" ht="13.5" thickBot="1" x14ac:dyDescent="0.3"/>
    <row r="6" spans="1:8" ht="36" customHeight="1" thickBot="1" x14ac:dyDescent="0.3">
      <c r="A6" s="37" t="s">
        <v>138</v>
      </c>
      <c r="B6" s="38" t="s">
        <v>0</v>
      </c>
      <c r="C6" s="38" t="s">
        <v>139</v>
      </c>
      <c r="D6" s="39" t="s">
        <v>140</v>
      </c>
      <c r="E6" s="39" t="s">
        <v>141</v>
      </c>
      <c r="F6" s="39" t="s">
        <v>142</v>
      </c>
      <c r="G6" s="40" t="s">
        <v>143</v>
      </c>
      <c r="H6" s="41" t="s">
        <v>144</v>
      </c>
    </row>
    <row r="7" spans="1:8" ht="38.25" x14ac:dyDescent="0.25">
      <c r="A7" s="42" t="s">
        <v>145</v>
      </c>
      <c r="B7" s="43" t="s">
        <v>146</v>
      </c>
      <c r="C7" s="44" t="s">
        <v>147</v>
      </c>
      <c r="D7" s="45"/>
      <c r="E7" s="46"/>
      <c r="F7" s="47"/>
      <c r="G7" s="48"/>
      <c r="H7" s="49">
        <f>+H10+H13</f>
        <v>1048000000</v>
      </c>
    </row>
    <row r="8" spans="1:8" ht="42" customHeight="1" x14ac:dyDescent="0.2">
      <c r="A8" s="51" t="s">
        <v>148</v>
      </c>
      <c r="B8" s="50" t="s">
        <v>146</v>
      </c>
      <c r="C8" s="52" t="s">
        <v>147</v>
      </c>
      <c r="D8" s="53"/>
      <c r="E8" s="54"/>
      <c r="F8" s="55"/>
      <c r="G8" s="56"/>
      <c r="H8" s="57"/>
    </row>
    <row r="9" spans="1:8" ht="18.75" customHeight="1" x14ac:dyDescent="0.2">
      <c r="A9" s="58" t="s">
        <v>149</v>
      </c>
      <c r="B9" s="59" t="s">
        <v>150</v>
      </c>
      <c r="C9" s="60" t="s">
        <v>147</v>
      </c>
      <c r="D9" s="53"/>
      <c r="E9" s="54"/>
      <c r="F9" s="55"/>
      <c r="G9" s="56"/>
      <c r="H9" s="57"/>
    </row>
    <row r="10" spans="1:8" ht="15.75" x14ac:dyDescent="0.25">
      <c r="A10" s="61" t="s">
        <v>151</v>
      </c>
      <c r="B10" s="62" t="s">
        <v>152</v>
      </c>
      <c r="C10" s="63" t="s">
        <v>147</v>
      </c>
      <c r="D10" s="64"/>
      <c r="E10" s="64"/>
      <c r="F10" s="65"/>
      <c r="G10" s="66"/>
      <c r="H10" s="67">
        <v>154000000</v>
      </c>
    </row>
    <row r="11" spans="1:8" x14ac:dyDescent="0.25">
      <c r="A11" s="50"/>
      <c r="B11" s="50"/>
      <c r="C11" s="52"/>
      <c r="D11" s="68"/>
      <c r="E11" s="69"/>
      <c r="F11" s="55"/>
      <c r="G11" s="56"/>
      <c r="H11" s="57"/>
    </row>
    <row r="12" spans="1:8" ht="28.5" customHeight="1" x14ac:dyDescent="0.2">
      <c r="A12" s="58" t="s">
        <v>153</v>
      </c>
      <c r="B12" s="59" t="s">
        <v>154</v>
      </c>
      <c r="C12" s="60" t="s">
        <v>147</v>
      </c>
      <c r="D12" s="53"/>
      <c r="E12" s="54"/>
      <c r="F12" s="55"/>
      <c r="G12" s="56"/>
      <c r="H12" s="57"/>
    </row>
    <row r="13" spans="1:8" ht="15.75" x14ac:dyDescent="0.25">
      <c r="A13" s="70" t="s">
        <v>155</v>
      </c>
      <c r="B13" s="71" t="s">
        <v>152</v>
      </c>
      <c r="C13" s="63" t="s">
        <v>147</v>
      </c>
      <c r="D13" s="72"/>
      <c r="E13" s="73"/>
      <c r="F13" s="65"/>
      <c r="G13" s="66"/>
      <c r="H13" s="67">
        <v>894000000</v>
      </c>
    </row>
    <row r="14" spans="1:8" ht="15.75" thickBot="1" x14ac:dyDescent="0.3">
      <c r="A14" s="74"/>
      <c r="B14" s="50"/>
      <c r="C14" s="52"/>
      <c r="D14" s="68"/>
      <c r="E14" s="75"/>
      <c r="F14" s="55"/>
      <c r="G14" s="56"/>
      <c r="H14" s="57"/>
    </row>
    <row r="15" spans="1:8" ht="62.25" customHeight="1" x14ac:dyDescent="0.25">
      <c r="A15" s="42" t="s">
        <v>156</v>
      </c>
      <c r="B15" s="43" t="s">
        <v>157</v>
      </c>
      <c r="C15" s="44" t="s">
        <v>147</v>
      </c>
      <c r="D15" s="45"/>
      <c r="E15" s="46"/>
      <c r="F15" s="47"/>
      <c r="G15" s="48"/>
      <c r="H15" s="49">
        <f>H18</f>
        <v>15261100000</v>
      </c>
    </row>
    <row r="16" spans="1:8" ht="60.75" customHeight="1" x14ac:dyDescent="0.25">
      <c r="A16" s="51" t="s">
        <v>158</v>
      </c>
      <c r="B16" s="50" t="s">
        <v>157</v>
      </c>
      <c r="C16" s="52" t="s">
        <v>147</v>
      </c>
      <c r="D16" s="68"/>
      <c r="E16" s="69"/>
      <c r="F16" s="55"/>
      <c r="G16" s="56"/>
      <c r="H16" s="76"/>
    </row>
    <row r="17" spans="1:8" ht="48" customHeight="1" x14ac:dyDescent="0.25">
      <c r="A17" s="58" t="s">
        <v>159</v>
      </c>
      <c r="B17" s="59" t="s">
        <v>160</v>
      </c>
      <c r="C17" s="60" t="s">
        <v>147</v>
      </c>
      <c r="D17" s="68"/>
      <c r="E17" s="69"/>
      <c r="F17" s="55"/>
      <c r="G17" s="56"/>
      <c r="H17" s="57"/>
    </row>
    <row r="18" spans="1:8" ht="32.25" customHeight="1" x14ac:dyDescent="0.25">
      <c r="A18" s="61" t="s">
        <v>161</v>
      </c>
      <c r="B18" s="62" t="s">
        <v>152</v>
      </c>
      <c r="C18" s="63" t="s">
        <v>147</v>
      </c>
      <c r="D18" s="72"/>
      <c r="E18" s="77"/>
      <c r="F18" s="65"/>
      <c r="G18" s="66"/>
      <c r="H18" s="67">
        <v>15261100000</v>
      </c>
    </row>
    <row r="19" spans="1:8" x14ac:dyDescent="0.25">
      <c r="A19" s="51"/>
      <c r="B19" s="50"/>
      <c r="C19" s="52"/>
      <c r="D19" s="78"/>
      <c r="E19" s="75"/>
      <c r="F19" s="55"/>
      <c r="G19" s="56"/>
      <c r="H19" s="76"/>
    </row>
    <row r="20" spans="1:8" x14ac:dyDescent="0.25">
      <c r="A20" s="51"/>
      <c r="B20" s="50"/>
      <c r="C20" s="52"/>
      <c r="D20" s="79"/>
      <c r="E20" s="75"/>
      <c r="F20" s="55"/>
      <c r="G20" s="56"/>
      <c r="H20" s="57"/>
    </row>
    <row r="21" spans="1:8" ht="13.5" thickBot="1" x14ac:dyDescent="0.3"/>
    <row r="22" spans="1:8" ht="48.6" customHeight="1" x14ac:dyDescent="0.25">
      <c r="A22" s="42" t="s">
        <v>162</v>
      </c>
      <c r="B22" s="43" t="s">
        <v>163</v>
      </c>
      <c r="C22" s="44" t="s">
        <v>147</v>
      </c>
      <c r="D22" s="45"/>
      <c r="E22" s="46"/>
      <c r="F22" s="47"/>
      <c r="G22" s="48"/>
      <c r="H22" s="49">
        <f>+H25+H29+H33</f>
        <v>6164000000</v>
      </c>
    </row>
    <row r="23" spans="1:8" ht="51.75" customHeight="1" x14ac:dyDescent="0.25">
      <c r="A23" s="51" t="s">
        <v>164</v>
      </c>
      <c r="B23" s="50" t="s">
        <v>163</v>
      </c>
      <c r="C23" s="52" t="s">
        <v>147</v>
      </c>
      <c r="D23" s="68"/>
      <c r="E23" s="69"/>
      <c r="F23" s="55"/>
      <c r="G23" s="56"/>
      <c r="H23" s="57"/>
    </row>
    <row r="24" spans="1:8" ht="33.75" customHeight="1" x14ac:dyDescent="0.25">
      <c r="A24" s="58" t="s">
        <v>165</v>
      </c>
      <c r="B24" s="59" t="s">
        <v>166</v>
      </c>
      <c r="C24" s="60" t="s">
        <v>147</v>
      </c>
      <c r="D24" s="68"/>
      <c r="E24" s="69"/>
      <c r="F24" s="55"/>
      <c r="G24" s="56"/>
      <c r="H24" s="57"/>
    </row>
    <row r="25" spans="1:8" ht="15.75" x14ac:dyDescent="0.25">
      <c r="A25" s="61" t="s">
        <v>167</v>
      </c>
      <c r="B25" s="62" t="s">
        <v>152</v>
      </c>
      <c r="C25" s="63" t="s">
        <v>147</v>
      </c>
      <c r="D25" s="72"/>
      <c r="E25" s="77"/>
      <c r="F25" s="65"/>
      <c r="G25" s="66"/>
      <c r="H25" s="67">
        <v>1300000000</v>
      </c>
    </row>
    <row r="26" spans="1:8" x14ac:dyDescent="0.25">
      <c r="A26" s="51"/>
      <c r="B26" s="50"/>
      <c r="C26" s="52"/>
      <c r="D26" s="68"/>
      <c r="E26" s="75"/>
      <c r="F26" s="55"/>
      <c r="G26" s="56"/>
      <c r="H26" s="57"/>
    </row>
    <row r="27" spans="1:8" x14ac:dyDescent="0.25">
      <c r="A27" s="51"/>
      <c r="B27" s="50"/>
      <c r="C27" s="52"/>
      <c r="D27" s="68"/>
      <c r="E27" s="75"/>
      <c r="F27" s="55"/>
      <c r="G27" s="56"/>
      <c r="H27" s="57"/>
    </row>
    <row r="28" spans="1:8" ht="31.5" customHeight="1" x14ac:dyDescent="0.25">
      <c r="A28" s="58" t="s">
        <v>168</v>
      </c>
      <c r="B28" s="59" t="s">
        <v>169</v>
      </c>
      <c r="C28" s="60" t="s">
        <v>147</v>
      </c>
      <c r="D28" s="68"/>
      <c r="E28" s="69"/>
      <c r="F28" s="55"/>
      <c r="G28" s="56"/>
      <c r="H28" s="57"/>
    </row>
    <row r="29" spans="1:8" ht="15.75" x14ac:dyDescent="0.25">
      <c r="A29" s="61" t="s">
        <v>170</v>
      </c>
      <c r="B29" s="62" t="s">
        <v>152</v>
      </c>
      <c r="C29" s="63" t="s">
        <v>147</v>
      </c>
      <c r="D29" s="72"/>
      <c r="E29" s="77"/>
      <c r="F29" s="65"/>
      <c r="G29" s="66"/>
      <c r="H29" s="67">
        <v>3300000000</v>
      </c>
    </row>
    <row r="30" spans="1:8" x14ac:dyDescent="0.25">
      <c r="A30" s="51"/>
      <c r="B30" s="50"/>
      <c r="C30" s="52"/>
      <c r="D30" s="68"/>
      <c r="E30" s="75"/>
      <c r="F30" s="55"/>
      <c r="G30" s="56"/>
      <c r="H30" s="57"/>
    </row>
    <row r="31" spans="1:8" x14ac:dyDescent="0.25">
      <c r="A31" s="51"/>
      <c r="B31" s="50"/>
      <c r="C31" s="52"/>
      <c r="D31" s="68"/>
      <c r="E31" s="75"/>
      <c r="F31" s="55"/>
      <c r="G31" s="56"/>
      <c r="H31" s="57"/>
    </row>
    <row r="32" spans="1:8" ht="25.5" x14ac:dyDescent="0.25">
      <c r="A32" s="58" t="s">
        <v>171</v>
      </c>
      <c r="B32" s="59" t="s">
        <v>172</v>
      </c>
      <c r="C32" s="60" t="s">
        <v>147</v>
      </c>
      <c r="D32" s="68"/>
      <c r="E32" s="69"/>
      <c r="F32" s="55"/>
      <c r="G32" s="56"/>
      <c r="H32" s="57"/>
    </row>
    <row r="33" spans="1:8" ht="15.75" x14ac:dyDescent="0.25">
      <c r="A33" s="61" t="s">
        <v>173</v>
      </c>
      <c r="B33" s="62" t="s">
        <v>152</v>
      </c>
      <c r="C33" s="63" t="s">
        <v>147</v>
      </c>
      <c r="D33" s="72"/>
      <c r="E33" s="77"/>
      <c r="F33" s="65"/>
      <c r="G33" s="66"/>
      <c r="H33" s="67">
        <v>1564000000</v>
      </c>
    </row>
    <row r="34" spans="1:8" x14ac:dyDescent="0.25">
      <c r="A34" s="51"/>
      <c r="B34" s="50"/>
      <c r="C34" s="52"/>
      <c r="D34" s="78"/>
      <c r="E34" s="75"/>
      <c r="F34" s="55"/>
      <c r="G34" s="56"/>
      <c r="H34" s="76"/>
    </row>
    <row r="35" spans="1:8" ht="13.5" thickBot="1" x14ac:dyDescent="0.3"/>
    <row r="36" spans="1:8" ht="39.75" customHeight="1" x14ac:dyDescent="0.25">
      <c r="A36" s="42" t="s">
        <v>174</v>
      </c>
      <c r="B36" s="43" t="s">
        <v>175</v>
      </c>
      <c r="C36" s="44" t="s">
        <v>147</v>
      </c>
      <c r="D36" s="45"/>
      <c r="E36" s="46"/>
      <c r="F36" s="47"/>
      <c r="G36" s="48"/>
      <c r="H36" s="49">
        <f>+H39+H43+H47</f>
        <v>1736000000</v>
      </c>
    </row>
    <row r="37" spans="1:8" ht="39" customHeight="1" x14ac:dyDescent="0.25">
      <c r="A37" s="51" t="s">
        <v>176</v>
      </c>
      <c r="B37" s="50" t="s">
        <v>175</v>
      </c>
      <c r="C37" s="52" t="s">
        <v>147</v>
      </c>
      <c r="D37" s="68"/>
      <c r="E37" s="69"/>
      <c r="F37" s="55"/>
      <c r="G37" s="56"/>
      <c r="H37" s="76"/>
    </row>
    <row r="38" spans="1:8" ht="30" customHeight="1" x14ac:dyDescent="0.25">
      <c r="A38" s="58" t="s">
        <v>177</v>
      </c>
      <c r="B38" s="59" t="s">
        <v>178</v>
      </c>
      <c r="C38" s="60" t="s">
        <v>147</v>
      </c>
      <c r="D38" s="68"/>
      <c r="E38" s="69"/>
      <c r="F38" s="55"/>
      <c r="G38" s="56"/>
      <c r="H38" s="57"/>
    </row>
    <row r="39" spans="1:8" ht="15.75" x14ac:dyDescent="0.25">
      <c r="A39" s="61" t="s">
        <v>179</v>
      </c>
      <c r="B39" s="62" t="s">
        <v>152</v>
      </c>
      <c r="C39" s="63" t="s">
        <v>147</v>
      </c>
      <c r="D39" s="72"/>
      <c r="E39" s="77"/>
      <c r="F39" s="65"/>
      <c r="G39" s="66"/>
      <c r="H39" s="67">
        <v>1736000000</v>
      </c>
    </row>
    <row r="40" spans="1:8" x14ac:dyDescent="0.25">
      <c r="A40" s="51"/>
      <c r="B40" s="50"/>
      <c r="C40" s="52"/>
      <c r="D40" s="78"/>
      <c r="E40" s="75"/>
      <c r="F40" s="55"/>
      <c r="G40" s="56"/>
      <c r="H40" s="57"/>
    </row>
    <row r="41" spans="1:8" x14ac:dyDescent="0.25">
      <c r="A41" s="51"/>
      <c r="B41" s="50"/>
      <c r="C41" s="52"/>
      <c r="D41" s="78"/>
      <c r="E41" s="75"/>
      <c r="F41" s="55"/>
      <c r="G41" s="56"/>
      <c r="H41" s="57"/>
    </row>
    <row r="42" spans="1:8" ht="30" customHeight="1" x14ac:dyDescent="0.25">
      <c r="A42" s="58" t="s">
        <v>180</v>
      </c>
      <c r="B42" s="59" t="s">
        <v>181</v>
      </c>
      <c r="C42" s="60" t="s">
        <v>147</v>
      </c>
      <c r="D42" s="68"/>
      <c r="E42" s="69"/>
      <c r="F42" s="55"/>
      <c r="G42" s="56"/>
      <c r="H42" s="57"/>
    </row>
    <row r="43" spans="1:8" ht="15.75" x14ac:dyDescent="0.25">
      <c r="A43" s="61" t="s">
        <v>182</v>
      </c>
      <c r="B43" s="62" t="s">
        <v>152</v>
      </c>
      <c r="C43" s="63" t="s">
        <v>147</v>
      </c>
      <c r="D43" s="72"/>
      <c r="E43" s="77"/>
      <c r="F43" s="65"/>
      <c r="G43" s="66"/>
      <c r="H43" s="67">
        <v>0</v>
      </c>
    </row>
    <row r="44" spans="1:8" x14ac:dyDescent="0.25">
      <c r="A44" s="51"/>
      <c r="B44" s="50"/>
      <c r="C44" s="52"/>
      <c r="D44" s="68"/>
      <c r="E44" s="75"/>
      <c r="F44" s="55"/>
      <c r="G44" s="56"/>
      <c r="H44" s="57"/>
    </row>
    <row r="45" spans="1:8" x14ac:dyDescent="0.25">
      <c r="A45" s="51"/>
      <c r="B45" s="50"/>
      <c r="C45" s="52"/>
      <c r="D45" s="68"/>
      <c r="E45" s="75"/>
      <c r="F45" s="55"/>
      <c r="G45" s="56"/>
      <c r="H45" s="57"/>
    </row>
    <row r="46" spans="1:8" ht="30" customHeight="1" x14ac:dyDescent="0.25">
      <c r="A46" s="58" t="s">
        <v>183</v>
      </c>
      <c r="B46" s="59" t="s">
        <v>184</v>
      </c>
      <c r="C46" s="60" t="s">
        <v>147</v>
      </c>
      <c r="D46" s="68"/>
      <c r="E46" s="69"/>
      <c r="F46" s="55"/>
      <c r="G46" s="56"/>
      <c r="H46" s="57"/>
    </row>
    <row r="47" spans="1:8" ht="15.75" x14ac:dyDescent="0.25">
      <c r="A47" s="61" t="s">
        <v>185</v>
      </c>
      <c r="B47" s="62" t="s">
        <v>152</v>
      </c>
      <c r="C47" s="63" t="s">
        <v>147</v>
      </c>
      <c r="D47" s="72"/>
      <c r="E47" s="77"/>
      <c r="F47" s="65"/>
      <c r="G47" s="66"/>
      <c r="H47" s="67">
        <v>0</v>
      </c>
    </row>
    <row r="48" spans="1:8" x14ac:dyDescent="0.25">
      <c r="A48" s="51"/>
      <c r="B48" s="50"/>
      <c r="C48" s="52"/>
      <c r="D48" s="68"/>
      <c r="E48" s="75"/>
      <c r="F48" s="55"/>
      <c r="G48" s="56"/>
      <c r="H48" s="57"/>
    </row>
    <row r="49" spans="1:8" x14ac:dyDescent="0.25">
      <c r="A49" s="51"/>
      <c r="B49" s="50"/>
      <c r="C49" s="52"/>
      <c r="D49" s="68"/>
      <c r="E49" s="75"/>
      <c r="F49" s="55"/>
      <c r="G49" s="56"/>
      <c r="H49" s="57"/>
    </row>
    <row r="51" spans="1:8" ht="25.5" customHeight="1" x14ac:dyDescent="0.25">
      <c r="A51" s="85" t="s">
        <v>186</v>
      </c>
      <c r="B51" s="85"/>
      <c r="C51" s="80"/>
      <c r="D51" s="81"/>
      <c r="E51" s="81"/>
      <c r="F51" s="81"/>
      <c r="G51" s="81"/>
      <c r="H51" s="82">
        <f>+H36+H15+H22+H7</f>
        <v>24209100000</v>
      </c>
    </row>
  </sheetData>
  <sheetProtection algorithmName="SHA-512" hashValue="YtCoEJl5QKXP26FAmG5WwvLe/uNJHgktcohAPLMvqY1yTy6NubdEi3UyXCHsumjgdK+MjjWz1chNpRd2PmGwXg==" saltValue="jxcRgq0Jpf626m/hKMtiHA==" spinCount="100000" sheet="1" objects="1" scenarios="1"/>
  <mergeCells count="3">
    <mergeCell ref="A2:H2"/>
    <mergeCell ref="D4:G4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showGridLines="0" zoomScale="110" zoomScaleNormal="11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8.75" customHeight="1" x14ac:dyDescent="0.25"/>
  <cols>
    <col min="1" max="1" width="1.5703125" style="2" customWidth="1"/>
    <col min="2" max="2" width="13.42578125" style="2" bestFit="1" customWidth="1"/>
    <col min="3" max="3" width="11.85546875" style="2" customWidth="1"/>
    <col min="4" max="4" width="9.28515625" style="2" customWidth="1"/>
    <col min="5" max="5" width="5.85546875" style="2" customWidth="1"/>
    <col min="6" max="6" width="52.5703125" style="10" customWidth="1"/>
    <col min="7" max="7" width="22.42578125" style="10" customWidth="1"/>
    <col min="8" max="16384" width="11.42578125" style="2"/>
  </cols>
  <sheetData>
    <row r="1" spans="2:7" ht="7.5" customHeight="1" x14ac:dyDescent="0.25"/>
    <row r="2" spans="2:7" ht="18.75" customHeight="1" x14ac:dyDescent="0.25">
      <c r="B2" s="87" t="s">
        <v>135</v>
      </c>
      <c r="C2" s="87"/>
      <c r="D2" s="87"/>
      <c r="E2" s="87"/>
      <c r="F2" s="87"/>
      <c r="G2" s="87"/>
    </row>
    <row r="3" spans="2:7" ht="18.75" customHeight="1" x14ac:dyDescent="0.25">
      <c r="B3" s="19" t="s">
        <v>0</v>
      </c>
      <c r="C3" s="19" t="s">
        <v>1</v>
      </c>
      <c r="D3" s="19" t="s">
        <v>2</v>
      </c>
      <c r="E3" s="19" t="s">
        <v>3</v>
      </c>
      <c r="F3" s="20" t="s">
        <v>134</v>
      </c>
      <c r="G3" s="20" t="s">
        <v>127</v>
      </c>
    </row>
    <row r="4" spans="2:7" s="25" customFormat="1" ht="18.75" customHeight="1" x14ac:dyDescent="0.3">
      <c r="B4" s="23" t="s">
        <v>102</v>
      </c>
      <c r="C4" s="24"/>
      <c r="D4" s="86" t="s">
        <v>103</v>
      </c>
      <c r="E4" s="86"/>
      <c r="F4" s="86"/>
      <c r="G4" s="12">
        <v>30839000000</v>
      </c>
    </row>
    <row r="5" spans="2:7" ht="18.75" customHeight="1" x14ac:dyDescent="0.25"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3">
        <v>23715000000</v>
      </c>
    </row>
    <row r="6" spans="2:7" ht="18.75" customHeight="1" x14ac:dyDescent="0.25">
      <c r="B6" s="7" t="s">
        <v>9</v>
      </c>
      <c r="C6" s="8" t="s">
        <v>5</v>
      </c>
      <c r="D6" s="8" t="s">
        <v>6</v>
      </c>
      <c r="E6" s="8" t="s">
        <v>7</v>
      </c>
      <c r="F6" s="9" t="s">
        <v>10</v>
      </c>
      <c r="G6" s="13">
        <v>1407000000</v>
      </c>
    </row>
    <row r="7" spans="2:7" ht="18.75" customHeight="1" x14ac:dyDescent="0.25">
      <c r="B7" s="7" t="s">
        <v>128</v>
      </c>
      <c r="C7" s="8" t="s">
        <v>5</v>
      </c>
      <c r="D7" s="8" t="s">
        <v>6</v>
      </c>
      <c r="E7" s="8" t="s">
        <v>7</v>
      </c>
      <c r="F7" s="9" t="s">
        <v>130</v>
      </c>
      <c r="G7" s="13">
        <v>15000000</v>
      </c>
    </row>
    <row r="8" spans="2:7" ht="18.75" customHeight="1" x14ac:dyDescent="0.25">
      <c r="B8" s="7" t="s">
        <v>129</v>
      </c>
      <c r="C8" s="8" t="s">
        <v>5</v>
      </c>
      <c r="D8" s="8" t="s">
        <v>6</v>
      </c>
      <c r="E8" s="8" t="s">
        <v>7</v>
      </c>
      <c r="F8" s="9" t="s">
        <v>131</v>
      </c>
      <c r="G8" s="13">
        <v>15000000</v>
      </c>
    </row>
    <row r="9" spans="2:7" ht="18.75" customHeight="1" x14ac:dyDescent="0.25">
      <c r="B9" s="7" t="s">
        <v>11</v>
      </c>
      <c r="C9" s="8" t="s">
        <v>5</v>
      </c>
      <c r="D9" s="8" t="s">
        <v>6</v>
      </c>
      <c r="E9" s="8" t="s">
        <v>7</v>
      </c>
      <c r="F9" s="9" t="s">
        <v>12</v>
      </c>
      <c r="G9" s="13">
        <v>1150000000</v>
      </c>
    </row>
    <row r="10" spans="2:7" ht="18.75" customHeight="1" x14ac:dyDescent="0.25">
      <c r="B10" s="7" t="s">
        <v>13</v>
      </c>
      <c r="C10" s="8" t="s">
        <v>5</v>
      </c>
      <c r="D10" s="8" t="s">
        <v>6</v>
      </c>
      <c r="E10" s="8" t="s">
        <v>7</v>
      </c>
      <c r="F10" s="9" t="s">
        <v>14</v>
      </c>
      <c r="G10" s="13">
        <v>783000000</v>
      </c>
    </row>
    <row r="11" spans="2:7" ht="18.75" customHeight="1" x14ac:dyDescent="0.25">
      <c r="B11" s="7" t="s">
        <v>15</v>
      </c>
      <c r="C11" s="8" t="s">
        <v>5</v>
      </c>
      <c r="D11" s="8" t="s">
        <v>6</v>
      </c>
      <c r="E11" s="8" t="s">
        <v>7</v>
      </c>
      <c r="F11" s="9" t="s">
        <v>16</v>
      </c>
      <c r="G11" s="13">
        <v>60000000</v>
      </c>
    </row>
    <row r="12" spans="2:7" ht="18.75" customHeight="1" x14ac:dyDescent="0.25">
      <c r="B12" s="7" t="s">
        <v>17</v>
      </c>
      <c r="C12" s="8" t="s">
        <v>5</v>
      </c>
      <c r="D12" s="8" t="s">
        <v>6</v>
      </c>
      <c r="E12" s="8" t="s">
        <v>7</v>
      </c>
      <c r="F12" s="9" t="s">
        <v>18</v>
      </c>
      <c r="G12" s="13">
        <v>2496000000</v>
      </c>
    </row>
    <row r="13" spans="2:7" ht="18.75" customHeight="1" x14ac:dyDescent="0.25">
      <c r="B13" s="7" t="s">
        <v>19</v>
      </c>
      <c r="C13" s="8" t="s">
        <v>5</v>
      </c>
      <c r="D13" s="8" t="s">
        <v>6</v>
      </c>
      <c r="E13" s="8" t="s">
        <v>7</v>
      </c>
      <c r="F13" s="9" t="s">
        <v>20</v>
      </c>
      <c r="G13" s="13">
        <v>1198000000</v>
      </c>
    </row>
    <row r="14" spans="2:7" s="25" customFormat="1" ht="18.75" customHeight="1" x14ac:dyDescent="0.3">
      <c r="B14" s="23" t="s">
        <v>105</v>
      </c>
      <c r="C14" s="24"/>
      <c r="D14" s="86" t="s">
        <v>104</v>
      </c>
      <c r="E14" s="86"/>
      <c r="F14" s="86"/>
      <c r="G14" s="12">
        <v>11225000000</v>
      </c>
    </row>
    <row r="15" spans="2:7" ht="18.75" customHeight="1" x14ac:dyDescent="0.25">
      <c r="B15" s="7" t="s">
        <v>21</v>
      </c>
      <c r="C15" s="8" t="s">
        <v>5</v>
      </c>
      <c r="D15" s="8" t="s">
        <v>6</v>
      </c>
      <c r="E15" s="8" t="s">
        <v>7</v>
      </c>
      <c r="F15" s="9" t="s">
        <v>22</v>
      </c>
      <c r="G15" s="13">
        <v>3318000000</v>
      </c>
    </row>
    <row r="16" spans="2:7" ht="18.75" customHeight="1" x14ac:dyDescent="0.25">
      <c r="B16" s="7" t="s">
        <v>23</v>
      </c>
      <c r="C16" s="8" t="s">
        <v>5</v>
      </c>
      <c r="D16" s="8" t="s">
        <v>6</v>
      </c>
      <c r="E16" s="8" t="s">
        <v>7</v>
      </c>
      <c r="F16" s="9" t="s">
        <v>24</v>
      </c>
      <c r="G16" s="13">
        <v>2350000000</v>
      </c>
    </row>
    <row r="17" spans="2:7" ht="18.75" customHeight="1" x14ac:dyDescent="0.25">
      <c r="B17" s="7" t="s">
        <v>25</v>
      </c>
      <c r="C17" s="8" t="s">
        <v>5</v>
      </c>
      <c r="D17" s="8" t="s">
        <v>6</v>
      </c>
      <c r="E17" s="8" t="s">
        <v>7</v>
      </c>
      <c r="F17" s="9" t="s">
        <v>26</v>
      </c>
      <c r="G17" s="13">
        <v>2708000000</v>
      </c>
    </row>
    <row r="18" spans="2:7" ht="18.75" customHeight="1" x14ac:dyDescent="0.25">
      <c r="B18" s="7" t="s">
        <v>27</v>
      </c>
      <c r="C18" s="8" t="s">
        <v>5</v>
      </c>
      <c r="D18" s="8" t="s">
        <v>6</v>
      </c>
      <c r="E18" s="8" t="s">
        <v>7</v>
      </c>
      <c r="F18" s="9" t="s">
        <v>28</v>
      </c>
      <c r="G18" s="13">
        <v>1201000000</v>
      </c>
    </row>
    <row r="19" spans="2:7" ht="18.75" customHeight="1" x14ac:dyDescent="0.25">
      <c r="B19" s="7" t="s">
        <v>29</v>
      </c>
      <c r="C19" s="8" t="s">
        <v>5</v>
      </c>
      <c r="D19" s="8" t="s">
        <v>6</v>
      </c>
      <c r="E19" s="8" t="s">
        <v>7</v>
      </c>
      <c r="F19" s="9" t="s">
        <v>30</v>
      </c>
      <c r="G19" s="13">
        <v>148000000</v>
      </c>
    </row>
    <row r="20" spans="2:7" ht="18.75" customHeight="1" x14ac:dyDescent="0.25">
      <c r="B20" s="7" t="s">
        <v>31</v>
      </c>
      <c r="C20" s="8" t="s">
        <v>5</v>
      </c>
      <c r="D20" s="8" t="s">
        <v>6</v>
      </c>
      <c r="E20" s="8" t="s">
        <v>7</v>
      </c>
      <c r="F20" s="9" t="s">
        <v>32</v>
      </c>
      <c r="G20" s="13">
        <v>900000000</v>
      </c>
    </row>
    <row r="21" spans="2:7" ht="18.75" customHeight="1" x14ac:dyDescent="0.25">
      <c r="B21" s="7" t="s">
        <v>33</v>
      </c>
      <c r="C21" s="8" t="s">
        <v>5</v>
      </c>
      <c r="D21" s="8" t="s">
        <v>6</v>
      </c>
      <c r="E21" s="8" t="s">
        <v>7</v>
      </c>
      <c r="F21" s="9" t="s">
        <v>34</v>
      </c>
      <c r="G21" s="13">
        <v>600000000</v>
      </c>
    </row>
    <row r="22" spans="2:7" s="25" customFormat="1" ht="18.75" customHeight="1" x14ac:dyDescent="0.3">
      <c r="B22" s="23" t="s">
        <v>108</v>
      </c>
      <c r="C22" s="24"/>
      <c r="D22" s="86" t="s">
        <v>107</v>
      </c>
      <c r="E22" s="86"/>
      <c r="F22" s="86"/>
      <c r="G22" s="12">
        <v>1882000000</v>
      </c>
    </row>
    <row r="23" spans="2:7" ht="18.75" customHeight="1" x14ac:dyDescent="0.25">
      <c r="B23" s="7" t="s">
        <v>35</v>
      </c>
      <c r="C23" s="8" t="s">
        <v>5</v>
      </c>
      <c r="D23" s="8" t="s">
        <v>6</v>
      </c>
      <c r="E23" s="8" t="s">
        <v>7</v>
      </c>
      <c r="F23" s="9" t="s">
        <v>36</v>
      </c>
      <c r="G23" s="13">
        <v>220000000</v>
      </c>
    </row>
    <row r="24" spans="2:7" ht="18.75" customHeight="1" x14ac:dyDescent="0.25">
      <c r="B24" s="7" t="s">
        <v>37</v>
      </c>
      <c r="C24" s="8" t="s">
        <v>5</v>
      </c>
      <c r="D24" s="8" t="s">
        <v>6</v>
      </c>
      <c r="E24" s="8" t="s">
        <v>7</v>
      </c>
      <c r="F24" s="9" t="s">
        <v>38</v>
      </c>
      <c r="G24" s="13">
        <v>300000000</v>
      </c>
    </row>
    <row r="25" spans="2:7" ht="18.75" customHeight="1" x14ac:dyDescent="0.25">
      <c r="B25" s="7" t="s">
        <v>39</v>
      </c>
      <c r="C25" s="8" t="s">
        <v>5</v>
      </c>
      <c r="D25" s="8" t="s">
        <v>6</v>
      </c>
      <c r="E25" s="8" t="s">
        <v>7</v>
      </c>
      <c r="F25" s="9" t="s">
        <v>40</v>
      </c>
      <c r="G25" s="13">
        <v>132000000</v>
      </c>
    </row>
    <row r="26" spans="2:7" ht="18.75" customHeight="1" x14ac:dyDescent="0.25">
      <c r="B26" s="7" t="s">
        <v>41</v>
      </c>
      <c r="C26" s="8" t="s">
        <v>5</v>
      </c>
      <c r="D26" s="8" t="s">
        <v>6</v>
      </c>
      <c r="E26" s="8" t="s">
        <v>7</v>
      </c>
      <c r="F26" s="9" t="s">
        <v>42</v>
      </c>
      <c r="G26" s="13">
        <v>1000000000</v>
      </c>
    </row>
    <row r="27" spans="2:7" ht="18.75" customHeight="1" x14ac:dyDescent="0.25">
      <c r="B27" s="7" t="s">
        <v>43</v>
      </c>
      <c r="C27" s="8" t="s">
        <v>5</v>
      </c>
      <c r="D27" s="8" t="s">
        <v>6</v>
      </c>
      <c r="E27" s="8" t="s">
        <v>7</v>
      </c>
      <c r="F27" s="9" t="s">
        <v>44</v>
      </c>
      <c r="G27" s="13">
        <v>121000000</v>
      </c>
    </row>
    <row r="28" spans="2:7" ht="18.75" customHeight="1" x14ac:dyDescent="0.25">
      <c r="B28" s="7" t="s">
        <v>45</v>
      </c>
      <c r="C28" s="8" t="s">
        <v>5</v>
      </c>
      <c r="D28" s="8" t="s">
        <v>6</v>
      </c>
      <c r="E28" s="8" t="s">
        <v>7</v>
      </c>
      <c r="F28" s="9" t="s">
        <v>46</v>
      </c>
      <c r="G28" s="13">
        <v>109000000</v>
      </c>
    </row>
    <row r="29" spans="2:7" s="26" customFormat="1" ht="18.75" customHeight="1" x14ac:dyDescent="0.3">
      <c r="B29" s="27" t="s">
        <v>101</v>
      </c>
      <c r="C29" s="28"/>
      <c r="D29" s="89" t="s">
        <v>106</v>
      </c>
      <c r="E29" s="89"/>
      <c r="F29" s="89"/>
      <c r="G29" s="14">
        <v>43946000000</v>
      </c>
    </row>
    <row r="30" spans="2:7" s="1" customFormat="1" ht="18.75" customHeight="1" x14ac:dyDescent="0.25">
      <c r="B30" s="5"/>
      <c r="C30" s="6"/>
      <c r="D30" s="5"/>
      <c r="E30" s="5"/>
      <c r="F30" s="11"/>
      <c r="G30" s="15">
        <v>43946000000</v>
      </c>
    </row>
    <row r="31" spans="2:7" s="26" customFormat="1" ht="18.75" customHeight="1" x14ac:dyDescent="0.3">
      <c r="B31" s="23" t="s">
        <v>109</v>
      </c>
      <c r="C31" s="24"/>
      <c r="D31" s="23" t="s">
        <v>110</v>
      </c>
      <c r="E31" s="23"/>
      <c r="F31" s="29"/>
      <c r="G31" s="12">
        <v>12176000000</v>
      </c>
    </row>
    <row r="32" spans="2:7" s="1" customFormat="1" ht="18.75" customHeight="1" x14ac:dyDescent="0.25">
      <c r="B32" s="7" t="s">
        <v>132</v>
      </c>
      <c r="C32" s="8" t="s">
        <v>5</v>
      </c>
      <c r="D32" s="8" t="s">
        <v>6</v>
      </c>
      <c r="E32" s="8" t="s">
        <v>7</v>
      </c>
      <c r="F32" s="9" t="s">
        <v>133</v>
      </c>
      <c r="G32" s="16">
        <v>8240000</v>
      </c>
    </row>
    <row r="33" spans="2:7" ht="30" customHeight="1" x14ac:dyDescent="0.25">
      <c r="B33" s="7" t="s">
        <v>47</v>
      </c>
      <c r="C33" s="8" t="s">
        <v>5</v>
      </c>
      <c r="D33" s="8" t="s">
        <v>6</v>
      </c>
      <c r="E33" s="8" t="s">
        <v>7</v>
      </c>
      <c r="F33" s="9" t="s">
        <v>48</v>
      </c>
      <c r="G33" s="16">
        <v>117641326</v>
      </c>
    </row>
    <row r="34" spans="2:7" ht="26.25" customHeight="1" x14ac:dyDescent="0.25">
      <c r="B34" s="7" t="s">
        <v>49</v>
      </c>
      <c r="C34" s="8" t="s">
        <v>5</v>
      </c>
      <c r="D34" s="8" t="s">
        <v>6</v>
      </c>
      <c r="E34" s="8" t="s">
        <v>7</v>
      </c>
      <c r="F34" s="9" t="s">
        <v>50</v>
      </c>
      <c r="G34" s="16">
        <v>34626481</v>
      </c>
    </row>
    <row r="35" spans="2:7" ht="28.5" customHeight="1" x14ac:dyDescent="0.25">
      <c r="B35" s="7" t="s">
        <v>51</v>
      </c>
      <c r="C35" s="8" t="s">
        <v>5</v>
      </c>
      <c r="D35" s="8" t="s">
        <v>6</v>
      </c>
      <c r="E35" s="8" t="s">
        <v>7</v>
      </c>
      <c r="F35" s="9" t="s">
        <v>52</v>
      </c>
      <c r="G35" s="16">
        <v>10300000</v>
      </c>
    </row>
    <row r="36" spans="2:7" ht="18.75" customHeight="1" x14ac:dyDescent="0.25">
      <c r="B36" s="7" t="s">
        <v>53</v>
      </c>
      <c r="C36" s="8" t="s">
        <v>5</v>
      </c>
      <c r="D36" s="8" t="s">
        <v>6</v>
      </c>
      <c r="E36" s="8" t="s">
        <v>7</v>
      </c>
      <c r="F36" s="9" t="s">
        <v>54</v>
      </c>
      <c r="G36" s="16">
        <v>16696960</v>
      </c>
    </row>
    <row r="37" spans="2:7" ht="18.75" customHeight="1" x14ac:dyDescent="0.25">
      <c r="B37" s="7" t="s">
        <v>55</v>
      </c>
      <c r="C37" s="8" t="s">
        <v>5</v>
      </c>
      <c r="D37" s="8" t="s">
        <v>6</v>
      </c>
      <c r="E37" s="8" t="s">
        <v>7</v>
      </c>
      <c r="F37" s="9" t="s">
        <v>56</v>
      </c>
      <c r="G37" s="16">
        <v>34814926</v>
      </c>
    </row>
    <row r="38" spans="2:7" ht="23.25" customHeight="1" x14ac:dyDescent="0.25">
      <c r="B38" s="7" t="s">
        <v>57</v>
      </c>
      <c r="C38" s="8" t="s">
        <v>5</v>
      </c>
      <c r="D38" s="8" t="s">
        <v>6</v>
      </c>
      <c r="E38" s="8" t="s">
        <v>7</v>
      </c>
      <c r="F38" s="9" t="s">
        <v>58</v>
      </c>
      <c r="G38" s="16">
        <v>342944114</v>
      </c>
    </row>
    <row r="39" spans="2:7" ht="18.75" customHeight="1" x14ac:dyDescent="0.25">
      <c r="B39" s="7" t="s">
        <v>59</v>
      </c>
      <c r="C39" s="8" t="s">
        <v>5</v>
      </c>
      <c r="D39" s="8" t="s">
        <v>6</v>
      </c>
      <c r="E39" s="8" t="s">
        <v>7</v>
      </c>
      <c r="F39" s="9" t="s">
        <v>60</v>
      </c>
      <c r="G39" s="16">
        <v>309000000</v>
      </c>
    </row>
    <row r="40" spans="2:7" ht="18.75" customHeight="1" x14ac:dyDescent="0.25">
      <c r="B40" s="7" t="s">
        <v>61</v>
      </c>
      <c r="C40" s="8" t="s">
        <v>5</v>
      </c>
      <c r="D40" s="8" t="s">
        <v>6</v>
      </c>
      <c r="E40" s="8" t="s">
        <v>7</v>
      </c>
      <c r="F40" s="9" t="s">
        <v>62</v>
      </c>
      <c r="G40" s="16">
        <v>18104823</v>
      </c>
    </row>
    <row r="41" spans="2:7" ht="18.75" customHeight="1" x14ac:dyDescent="0.25">
      <c r="B41" s="7" t="s">
        <v>63</v>
      </c>
      <c r="C41" s="8" t="s">
        <v>5</v>
      </c>
      <c r="D41" s="8" t="s">
        <v>6</v>
      </c>
      <c r="E41" s="8" t="s">
        <v>7</v>
      </c>
      <c r="F41" s="9" t="s">
        <v>64</v>
      </c>
      <c r="G41" s="16">
        <v>18104823</v>
      </c>
    </row>
    <row r="42" spans="2:7" ht="30" customHeight="1" x14ac:dyDescent="0.25">
      <c r="B42" s="7" t="s">
        <v>65</v>
      </c>
      <c r="C42" s="8" t="s">
        <v>5</v>
      </c>
      <c r="D42" s="8" t="s">
        <v>6</v>
      </c>
      <c r="E42" s="8" t="s">
        <v>7</v>
      </c>
      <c r="F42" s="9" t="s">
        <v>66</v>
      </c>
      <c r="G42" s="16">
        <v>222263185</v>
      </c>
    </row>
    <row r="43" spans="2:7" ht="18.75" customHeight="1" x14ac:dyDescent="0.25">
      <c r="B43" s="7" t="s">
        <v>67</v>
      </c>
      <c r="C43" s="8" t="s">
        <v>5</v>
      </c>
      <c r="D43" s="8" t="s">
        <v>6</v>
      </c>
      <c r="E43" s="8" t="s">
        <v>7</v>
      </c>
      <c r="F43" s="9" t="s">
        <v>68</v>
      </c>
      <c r="G43" s="16">
        <v>323268675</v>
      </c>
    </row>
    <row r="44" spans="2:7" ht="18.75" customHeight="1" x14ac:dyDescent="0.25">
      <c r="B44" s="7" t="s">
        <v>69</v>
      </c>
      <c r="C44" s="8" t="s">
        <v>5</v>
      </c>
      <c r="D44" s="8" t="s">
        <v>6</v>
      </c>
      <c r="E44" s="8" t="s">
        <v>7</v>
      </c>
      <c r="F44" s="9" t="s">
        <v>70</v>
      </c>
      <c r="G44" s="16">
        <v>5820816981</v>
      </c>
    </row>
    <row r="45" spans="2:7" ht="18.75" customHeight="1" x14ac:dyDescent="0.25">
      <c r="B45" s="7" t="s">
        <v>71</v>
      </c>
      <c r="C45" s="8" t="s">
        <v>5</v>
      </c>
      <c r="D45" s="8" t="s">
        <v>6</v>
      </c>
      <c r="E45" s="8" t="s">
        <v>7</v>
      </c>
      <c r="F45" s="9" t="s">
        <v>72</v>
      </c>
      <c r="G45" s="16">
        <v>286622885</v>
      </c>
    </row>
    <row r="46" spans="2:7" ht="24.75" customHeight="1" x14ac:dyDescent="0.25">
      <c r="B46" s="7" t="s">
        <v>73</v>
      </c>
      <c r="C46" s="8" t="s">
        <v>5</v>
      </c>
      <c r="D46" s="8" t="s">
        <v>6</v>
      </c>
      <c r="E46" s="8" t="s">
        <v>7</v>
      </c>
      <c r="F46" s="9" t="s">
        <v>74</v>
      </c>
      <c r="G46" s="16">
        <v>1499172425</v>
      </c>
    </row>
    <row r="47" spans="2:7" ht="24" customHeight="1" x14ac:dyDescent="0.25">
      <c r="B47" s="7" t="s">
        <v>75</v>
      </c>
      <c r="C47" s="8" t="s">
        <v>5</v>
      </c>
      <c r="D47" s="8" t="s">
        <v>6</v>
      </c>
      <c r="E47" s="8" t="s">
        <v>7</v>
      </c>
      <c r="F47" s="9" t="s">
        <v>76</v>
      </c>
      <c r="G47" s="16">
        <v>95888283</v>
      </c>
    </row>
    <row r="48" spans="2:7" ht="18.75" customHeight="1" x14ac:dyDescent="0.25">
      <c r="B48" s="7" t="s">
        <v>77</v>
      </c>
      <c r="C48" s="8" t="s">
        <v>5</v>
      </c>
      <c r="D48" s="8" t="s">
        <v>6</v>
      </c>
      <c r="E48" s="8" t="s">
        <v>7</v>
      </c>
      <c r="F48" s="9" t="s">
        <v>78</v>
      </c>
      <c r="G48" s="16">
        <v>990757580</v>
      </c>
    </row>
    <row r="49" spans="2:7" ht="22.5" customHeight="1" x14ac:dyDescent="0.25">
      <c r="B49" s="7" t="s">
        <v>79</v>
      </c>
      <c r="C49" s="8" t="s">
        <v>5</v>
      </c>
      <c r="D49" s="8" t="s">
        <v>6</v>
      </c>
      <c r="E49" s="8" t="s">
        <v>7</v>
      </c>
      <c r="F49" s="9" t="s">
        <v>80</v>
      </c>
      <c r="G49" s="16">
        <v>137602829</v>
      </c>
    </row>
    <row r="50" spans="2:7" ht="18.75" customHeight="1" x14ac:dyDescent="0.25">
      <c r="B50" s="7" t="s">
        <v>81</v>
      </c>
      <c r="C50" s="8" t="s">
        <v>5</v>
      </c>
      <c r="D50" s="8" t="s">
        <v>6</v>
      </c>
      <c r="E50" s="8" t="s">
        <v>7</v>
      </c>
      <c r="F50" s="9" t="s">
        <v>82</v>
      </c>
      <c r="G50" s="16">
        <v>206365650</v>
      </c>
    </row>
    <row r="51" spans="2:7" ht="22.5" customHeight="1" x14ac:dyDescent="0.25">
      <c r="B51" s="7" t="s">
        <v>83</v>
      </c>
      <c r="C51" s="8" t="s">
        <v>5</v>
      </c>
      <c r="D51" s="8" t="s">
        <v>6</v>
      </c>
      <c r="E51" s="8" t="s">
        <v>7</v>
      </c>
      <c r="F51" s="9" t="s">
        <v>84</v>
      </c>
      <c r="G51" s="16">
        <v>64714900</v>
      </c>
    </row>
    <row r="52" spans="2:7" ht="24.75" customHeight="1" x14ac:dyDescent="0.25">
      <c r="B52" s="7" t="s">
        <v>85</v>
      </c>
      <c r="C52" s="8" t="s">
        <v>5</v>
      </c>
      <c r="D52" s="8" t="s">
        <v>6</v>
      </c>
      <c r="E52" s="8" t="s">
        <v>7</v>
      </c>
      <c r="F52" s="9" t="s">
        <v>86</v>
      </c>
      <c r="G52" s="16">
        <v>21711809</v>
      </c>
    </row>
    <row r="53" spans="2:7" ht="18.75" customHeight="1" x14ac:dyDescent="0.25">
      <c r="B53" s="7" t="s">
        <v>87</v>
      </c>
      <c r="C53" s="8" t="s">
        <v>5</v>
      </c>
      <c r="D53" s="8" t="s">
        <v>6</v>
      </c>
      <c r="E53" s="8" t="s">
        <v>7</v>
      </c>
      <c r="F53" s="9" t="s">
        <v>88</v>
      </c>
      <c r="G53" s="16">
        <v>175100000</v>
      </c>
    </row>
    <row r="54" spans="2:7" ht="18.75" customHeight="1" x14ac:dyDescent="0.25">
      <c r="B54" s="7" t="s">
        <v>89</v>
      </c>
      <c r="C54" s="8" t="s">
        <v>5</v>
      </c>
      <c r="D54" s="8" t="s">
        <v>6</v>
      </c>
      <c r="E54" s="8" t="s">
        <v>7</v>
      </c>
      <c r="F54" s="9" t="s">
        <v>90</v>
      </c>
      <c r="G54" s="16">
        <v>35020000</v>
      </c>
    </row>
    <row r="55" spans="2:7" ht="18.75" customHeight="1" x14ac:dyDescent="0.25">
      <c r="B55" s="7" t="s">
        <v>91</v>
      </c>
      <c r="C55" s="8" t="s">
        <v>5</v>
      </c>
      <c r="D55" s="8" t="s">
        <v>6</v>
      </c>
      <c r="E55" s="8" t="s">
        <v>7</v>
      </c>
      <c r="F55" s="9" t="s">
        <v>92</v>
      </c>
      <c r="G55" s="16">
        <v>1386221345</v>
      </c>
    </row>
    <row r="56" spans="2:7" s="26" customFormat="1" ht="18.75" customHeight="1" x14ac:dyDescent="0.3">
      <c r="B56" s="27" t="s">
        <v>117</v>
      </c>
      <c r="C56" s="28"/>
      <c r="D56" s="27" t="s">
        <v>118</v>
      </c>
      <c r="E56" s="27"/>
      <c r="F56" s="21"/>
      <c r="G56" s="14">
        <v>12176000000</v>
      </c>
    </row>
    <row r="57" spans="2:7" s="1" customFormat="1" ht="12.75" customHeight="1" x14ac:dyDescent="0.25">
      <c r="B57" s="5"/>
      <c r="C57" s="6"/>
      <c r="D57" s="5"/>
      <c r="E57" s="5"/>
      <c r="F57" s="11"/>
      <c r="G57" s="15"/>
    </row>
    <row r="58" spans="2:7" s="26" customFormat="1" ht="18.75" customHeight="1" x14ac:dyDescent="0.3">
      <c r="B58" s="23" t="s">
        <v>111</v>
      </c>
      <c r="C58" s="24"/>
      <c r="D58" s="23" t="s">
        <v>112</v>
      </c>
      <c r="E58" s="23"/>
      <c r="F58" s="29"/>
      <c r="G58" s="12">
        <v>226000000</v>
      </c>
    </row>
    <row r="59" spans="2:7" ht="18.75" customHeight="1" x14ac:dyDescent="0.25">
      <c r="B59" s="7" t="s">
        <v>93</v>
      </c>
      <c r="C59" s="8" t="s">
        <v>5</v>
      </c>
      <c r="D59" s="8" t="s">
        <v>6</v>
      </c>
      <c r="E59" s="8" t="s">
        <v>7</v>
      </c>
      <c r="F59" s="9" t="s">
        <v>94</v>
      </c>
      <c r="G59" s="16">
        <v>113000000</v>
      </c>
    </row>
    <row r="60" spans="2:7" ht="28.5" customHeight="1" x14ac:dyDescent="0.25">
      <c r="B60" s="7" t="s">
        <v>95</v>
      </c>
      <c r="C60" s="8" t="s">
        <v>5</v>
      </c>
      <c r="D60" s="8" t="s">
        <v>6</v>
      </c>
      <c r="E60" s="8" t="s">
        <v>7</v>
      </c>
      <c r="F60" s="9" t="s">
        <v>96</v>
      </c>
      <c r="G60" s="16">
        <v>113000000</v>
      </c>
    </row>
    <row r="61" spans="2:7" s="26" customFormat="1" ht="18.75" customHeight="1" x14ac:dyDescent="0.3">
      <c r="B61" s="23" t="s">
        <v>122</v>
      </c>
      <c r="C61" s="24"/>
      <c r="D61" s="24" t="s">
        <v>121</v>
      </c>
      <c r="E61" s="24"/>
      <c r="F61" s="30"/>
      <c r="G61" s="12">
        <v>1546000000</v>
      </c>
    </row>
    <row r="62" spans="2:7" s="26" customFormat="1" ht="18.75" customHeight="1" x14ac:dyDescent="0.3">
      <c r="B62" s="27" t="s">
        <v>123</v>
      </c>
      <c r="C62" s="28"/>
      <c r="D62" s="27" t="s">
        <v>124</v>
      </c>
      <c r="E62" s="27"/>
      <c r="F62" s="21"/>
      <c r="G62" s="14">
        <v>1772000000</v>
      </c>
    </row>
    <row r="63" spans="2:7" s="1" customFormat="1" ht="12.75" customHeight="1" x14ac:dyDescent="0.25">
      <c r="B63" s="5"/>
      <c r="C63" s="6"/>
      <c r="D63" s="5"/>
      <c r="E63" s="5"/>
      <c r="F63" s="11"/>
      <c r="G63" s="15"/>
    </row>
    <row r="64" spans="2:7" s="26" customFormat="1" ht="18.75" customHeight="1" x14ac:dyDescent="0.3">
      <c r="B64" s="23" t="s">
        <v>114</v>
      </c>
      <c r="C64" s="24"/>
      <c r="D64" s="86" t="s">
        <v>113</v>
      </c>
      <c r="E64" s="86"/>
      <c r="F64" s="86"/>
      <c r="G64" s="12">
        <v>13000000</v>
      </c>
    </row>
    <row r="65" spans="2:7" ht="18.75" customHeight="1" x14ac:dyDescent="0.25">
      <c r="B65" s="7" t="s">
        <v>97</v>
      </c>
      <c r="C65" s="8" t="s">
        <v>5</v>
      </c>
      <c r="D65" s="8" t="s">
        <v>6</v>
      </c>
      <c r="E65" s="8" t="s">
        <v>7</v>
      </c>
      <c r="F65" s="9" t="s">
        <v>98</v>
      </c>
      <c r="G65" s="16">
        <v>13000000</v>
      </c>
    </row>
    <row r="66" spans="2:7" s="1" customFormat="1" ht="18.75" customHeight="1" x14ac:dyDescent="0.25">
      <c r="B66" s="5" t="s">
        <v>120</v>
      </c>
      <c r="C66" s="6"/>
      <c r="D66" s="90" t="s">
        <v>119</v>
      </c>
      <c r="E66" s="90"/>
      <c r="F66" s="90"/>
      <c r="G66" s="15">
        <v>227000000</v>
      </c>
    </row>
    <row r="67" spans="2:7" s="26" customFormat="1" ht="18.75" customHeight="1" x14ac:dyDescent="0.3">
      <c r="B67" s="31" t="s">
        <v>116</v>
      </c>
      <c r="C67" s="31"/>
      <c r="D67" s="31" t="s">
        <v>115</v>
      </c>
      <c r="E67" s="31"/>
      <c r="F67" s="18"/>
      <c r="G67" s="18">
        <v>49000000</v>
      </c>
    </row>
    <row r="68" spans="2:7" ht="18.75" customHeight="1" x14ac:dyDescent="0.25">
      <c r="B68" s="7" t="s">
        <v>99</v>
      </c>
      <c r="C68" s="8" t="s">
        <v>5</v>
      </c>
      <c r="D68" s="8" t="s">
        <v>6</v>
      </c>
      <c r="E68" s="8" t="s">
        <v>7</v>
      </c>
      <c r="F68" s="9" t="s">
        <v>100</v>
      </c>
      <c r="G68" s="16">
        <v>49000000</v>
      </c>
    </row>
    <row r="69" spans="2:7" s="32" customFormat="1" ht="29.25" customHeight="1" x14ac:dyDescent="0.25">
      <c r="B69" s="27" t="s">
        <v>125</v>
      </c>
      <c r="C69" s="27"/>
      <c r="D69" s="91" t="s">
        <v>126</v>
      </c>
      <c r="E69" s="91"/>
      <c r="F69" s="91"/>
      <c r="G69" s="21">
        <v>289000000</v>
      </c>
    </row>
    <row r="70" spans="2:7" s="1" customFormat="1" ht="12" customHeight="1" x14ac:dyDescent="0.3">
      <c r="B70" s="4"/>
      <c r="C70" s="4"/>
      <c r="D70" s="4"/>
      <c r="E70" s="4"/>
      <c r="F70" s="3"/>
      <c r="G70" s="17"/>
    </row>
    <row r="71" spans="2:7" s="22" customFormat="1" ht="26.25" customHeight="1" x14ac:dyDescent="0.25">
      <c r="B71" s="88" t="s">
        <v>136</v>
      </c>
      <c r="C71" s="88"/>
      <c r="D71" s="88"/>
      <c r="E71" s="88"/>
      <c r="F71" s="88"/>
      <c r="G71" s="33">
        <v>58183000000</v>
      </c>
    </row>
  </sheetData>
  <sheetProtection algorithmName="SHA-512" hashValue="BroZbmz9T1VWEyFe6a26VB5m8Lb0bhQm5pPjidmnIq4rBgk7XS0gaEGKsLJfFEajC6Rxq+mTBf3O1YGzJF4B1Q==" saltValue="Gfg++UeQkljFYIQs5Pz8cQ==" spinCount="100000" sheet="1" objects="1" scenarios="1"/>
  <mergeCells count="9">
    <mergeCell ref="D4:F4"/>
    <mergeCell ref="D14:F14"/>
    <mergeCell ref="D22:F22"/>
    <mergeCell ref="B2:G2"/>
    <mergeCell ref="B71:F71"/>
    <mergeCell ref="D29:F29"/>
    <mergeCell ref="D64:F64"/>
    <mergeCell ref="D66:F66"/>
    <mergeCell ref="D69:F69"/>
  </mergeCells>
  <pageMargins left="0.78740157480314965" right="0.78740157480314965" top="0.78740157480314965" bottom="0.78740157480314965" header="0.78740157480314965" footer="0.7874015748031496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DESAGRAGACIÓN INVERS 2023</vt:lpstr>
      <vt:lpstr>DESAGRAGACIÓN FUNC 2023</vt:lpstr>
      <vt:lpstr>'DESAGRAGACIÓN INVERS 2023'!Área_de_impresión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German Elias Romero Cruz</cp:lastModifiedBy>
  <cp:lastPrinted>2022-12-29T14:34:10Z</cp:lastPrinted>
  <dcterms:created xsi:type="dcterms:W3CDTF">2021-01-05T23:27:59Z</dcterms:created>
  <dcterms:modified xsi:type="dcterms:W3CDTF">2023-03-15T14:04:09Z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