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2\GIT FINANCIERA 2022\INFORMES PÁGINA WEB\DSCI - UEJ 021402\5.5.1  Presupuesto general asignado\"/>
    </mc:Choice>
  </mc:AlternateContent>
  <xr:revisionPtr revIDLastSave="0" documentId="13_ncr:1_{4D55C2B7-5BEC-4AA6-8EE7-606B43E00CF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GASTOS FUNCIONAMIENTO" sheetId="1" r:id="rId1"/>
    <sheet name="INVERS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3" l="1"/>
  <c r="G6" i="3" l="1"/>
  <c r="G40" i="1" l="1"/>
  <c r="G42" i="1" s="1"/>
  <c r="G36" i="1"/>
  <c r="G39" i="1" s="1"/>
  <c r="G25" i="1"/>
  <c r="G24" i="1" s="1"/>
  <c r="G35" i="1" s="1"/>
  <c r="G18" i="1"/>
  <c r="G10" i="1"/>
  <c r="G4" i="1"/>
  <c r="G23" i="1" l="1"/>
  <c r="G44" i="1" s="1"/>
</calcChain>
</file>

<file path=xl/sharedStrings.xml><?xml version="1.0" encoding="utf-8"?>
<sst xmlns="http://schemas.openxmlformats.org/spreadsheetml/2006/main" count="185" uniqueCount="94">
  <si>
    <t xml:space="preserve">UEJ 02-14-02 DIRECCION DE SUSTITUCION DE CULTIVOS DE USO ILICITO </t>
  </si>
  <si>
    <t>RUBRO</t>
  </si>
  <si>
    <t>FUENTE</t>
  </si>
  <si>
    <t>REC</t>
  </si>
  <si>
    <t>SIT</t>
  </si>
  <si>
    <t>DESCRIPCION</t>
  </si>
  <si>
    <t>APR. VIGENTE</t>
  </si>
  <si>
    <t>A-01-01-01</t>
  </si>
  <si>
    <t>SALARIO</t>
  </si>
  <si>
    <t>A-01-01-01-001-001</t>
  </si>
  <si>
    <t>Nación</t>
  </si>
  <si>
    <t>10</t>
  </si>
  <si>
    <t>CSF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</si>
  <si>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</si>
  <si>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</si>
  <si>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</si>
  <si>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</si>
  <si>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</si>
  <si>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</si>
  <si>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</si>
  <si>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</si>
  <si>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</si>
  <si>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A-01-01-002</t>
  </si>
  <si>
    <t>CONTRIBUCIONES INHERENTES A LA NÓMINA</t>
  </si>
  <si>
    <t>A-01-01-02-001</t>
  </si>
  <si>
    <t>APORTES A LA SEGURIDAD SOCIAL EN PENSIONES</t>
  </si>
  <si>
    <t>A-01-01-02-002</t>
  </si>
  <si>
    <t>APORTES EN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</si>
  <si>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</si>
  <si>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</si>
  <si>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</si>
  <si>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</si>
  <si>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</si>
  <si>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</si>
  <si>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</si>
  <si>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</si>
  <si>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</si>
  <si>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</si>
  <si>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</si>
  <si>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</si>
  <si>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</si>
  <si>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SUELDO DE 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</si>
  <si>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</si>
  <si>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</si>
  <si>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</si>
  <si>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</si>
  <si>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</si>
  <si>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</si>
  <si>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</t>
  </si>
  <si>
    <t>SUBTOTAL GASTOS DE PERSONAL</t>
  </si>
  <si>
    <t>A-02</t>
  </si>
  <si>
    <t>ADQUISICION DE BIENES Y SERVICIOS</t>
  </si>
  <si>
    <t>A-02-02</t>
  </si>
  <si>
    <t>ADQUISICIONES DIFERENTES DE ACTIVOS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</si>
  <si>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</si>
  <si>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</si>
  <si>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</si>
  <si>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</si>
  <si>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A-02-02-01-004-007</t>
  </si>
  <si>
    <t>EQUIPO Y APARATOS DE RADIO, TELEVISIÓN Y COMUNICACIONES</t>
  </si>
  <si>
    <t>A-02-02-02-006-004</t>
  </si>
  <si>
    <t>SERVICIOS DE TRANSPORTE DE PASAJEROS</t>
  </si>
  <si>
    <t>A-02-02-02-006-008</t>
  </si>
  <si>
    <t>SERVICIOS POSTALES Y DE MENSAJERÍA</t>
  </si>
  <si>
    <t>A-02-02-02-007-001</t>
  </si>
  <si>
    <t>SERVICIOS FINANCIEROS Y SERVICIOS CONEXOS</t>
  </si>
  <si>
    <t>A-02-02-02-008-003</t>
  </si>
  <si>
    <t>OTROS SERVICIOS PROFESIONALES, CIENTÍFICOS Y TÉCNICOS</t>
  </si>
  <si>
    <t>A-02-02-02-008-007</t>
  </si>
  <si>
    <t>SERVICIOS DE MANTENIMIENTO, REPARACIÓN E INSTALACIÓN (EXCEPTO SERVICIOS DE CONSTRUCCIÓN)</t>
  </si>
  <si>
    <t>A-02-02-02-010</t>
  </si>
  <si>
    <t>VIÁTICOS DE LOS FUNCIONARIOS EN COMISIÓN</t>
  </si>
  <si>
    <t>SUBTOTAL ADQUISICION DE BIENES Y SERVICIOS</t>
  </si>
  <si>
    <t>A-03-04</t>
  </si>
  <si>
    <t xml:space="preserve">PRESTACIONES SOCIALES </t>
  </si>
  <si>
    <t>A-03-04-02-012-001</t>
  </si>
  <si>
    <t>INCAPACIDADES (NO DE PENSIONES)</t>
  </si>
  <si>
    <t>A-03-04-02-012-002</t>
  </si>
  <si>
    <t>LICENCIAS DE MATERNIDAD Y PATERNIDAD (NO DE PENSIONES)</t>
  </si>
  <si>
    <t>A-03</t>
  </si>
  <si>
    <t>SUBTOTAL TRANSFERENCIAS CORRIENTES</t>
  </si>
  <si>
    <t>A-08-04</t>
  </si>
  <si>
    <t>CONTRIBUCIONES</t>
  </si>
  <si>
    <t>A-08-04-01</t>
  </si>
  <si>
    <t>SSF</t>
  </si>
  <si>
    <t>CUOTA DE FISCALIZACIÓN Y AUDITAJE</t>
  </si>
  <si>
    <t>A-08</t>
  </si>
  <si>
    <t>SUBTOTAL GASTOS POR TRIBUTOS, MULTAS, SANCIONES E INTERESES DE MORA</t>
  </si>
  <si>
    <t>TOTAL GASTOS DE FUNCIONAMIENTO 2022:</t>
  </si>
  <si>
    <t>TOTAL GASTOS DE INVERSION 2022:</t>
  </si>
  <si>
    <t>C-0212-1000-1-0-0212015-02</t>
  </si>
  <si>
    <t>ADQUISICIÓN DE BIENES Y SERVICIOS - SERVICIO DE ASISTENCIA TÉCNICA PARA LA IMPLEMENTACIÓN DE PROYECTOS PRODUCTIVOS Y DE AUTOSOSTENIMIENTO - IMPLEMENTACION DEL PROGRAMA NACIONAL INTEGRAL DE SUSTITUCION DE CULTIVOS (PNIS) A NIVEL  NACIONAL</t>
  </si>
  <si>
    <t>C-0212-1000-1</t>
  </si>
  <si>
    <t>IMPLEMENTACIÓN DEL PROGRAMA NACIONAL INTEGRAL DE SUSTITUCIÓN DE CULTIVOS (PNIS)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</si>
</sst>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 Narrow"/>
      <family val="2"/>
    </font>
    <font>
      <b/>
      <sz val="14"/>
      <color rgb="FF000000"/>
      <name val="Arial Narrow"/>
      <family val="2"/>
    </font>
    <font>
      <sz val="14"/>
      <name val="Arial Narrow"/>
      <family val="2"/>
    </font>
    <font>
      <b/>
      <sz val="9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1"/>
      <name val="Arial Narrow"/>
      <family val="2"/>
    </font>
    <font>
      <b/>
      <sz val="10"/>
      <color rgb="FF00000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14"/>
      <name val="Arial Narrow"/>
      <family val="2"/>
    </font>
    <font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double">
        <color auto="1"/>
      </right>
      <top/>
      <bottom/>
      <diagonal/>
    </border>
    <border>
      <left style="double">
        <color auto="1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double">
        <color auto="1"/>
      </right>
      <top/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auto="1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double">
        <color auto="1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uble">
        <color auto="1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41" fontId="2" fillId="0" borderId="0" xfId="1" applyFont="1" applyFill="1" applyBorder="1" applyAlignment="1">
      <alignment readingOrder="1"/>
    </xf>
    <xf numFmtId="41" fontId="4" fillId="0" borderId="0" xfId="1" applyFont="1" applyFill="1" applyBorder="1" applyAlignment="1">
      <alignment readingOrder="1"/>
    </xf>
    <xf numFmtId="41" fontId="5" fillId="2" borderId="1" xfId="1" applyFont="1" applyFill="1" applyBorder="1" applyAlignment="1">
      <alignment horizontal="center" vertical="center" readingOrder="1"/>
    </xf>
    <xf numFmtId="41" fontId="5" fillId="2" borderId="2" xfId="1" applyFont="1" applyFill="1" applyBorder="1" applyAlignment="1">
      <alignment horizontal="center" vertical="center" readingOrder="1"/>
    </xf>
    <xf numFmtId="41" fontId="5" fillId="2" borderId="3" xfId="1" applyFont="1" applyFill="1" applyBorder="1" applyAlignment="1">
      <alignment horizontal="center" vertical="center" readingOrder="1"/>
    </xf>
    <xf numFmtId="41" fontId="6" fillId="3" borderId="4" xfId="1" applyFont="1" applyFill="1" applyBorder="1" applyAlignment="1">
      <alignment vertical="center" readingOrder="1"/>
    </xf>
    <xf numFmtId="41" fontId="6" fillId="3" borderId="5" xfId="1" applyFont="1" applyFill="1" applyBorder="1" applyAlignment="1">
      <alignment horizontal="center" vertical="center" readingOrder="1"/>
    </xf>
    <xf numFmtId="41" fontId="6" fillId="3" borderId="8" xfId="1" applyFont="1" applyFill="1" applyBorder="1" applyAlignment="1">
      <alignment horizontal="right" vertical="center" readingOrder="1"/>
    </xf>
    <xf numFmtId="41" fontId="7" fillId="0" borderId="9" xfId="1" applyFont="1" applyFill="1" applyBorder="1" applyAlignment="1">
      <alignment vertical="center" readingOrder="1"/>
    </xf>
    <xf numFmtId="41" fontId="7" fillId="0" borderId="10" xfId="1" applyFont="1" applyFill="1" applyBorder="1" applyAlignment="1">
      <alignment horizontal="center" vertical="center" readingOrder="1"/>
    </xf>
    <xf numFmtId="41" fontId="7" fillId="0" borderId="10" xfId="1" applyFont="1" applyFill="1" applyBorder="1" applyAlignment="1">
      <alignment horizontal="left" vertical="center" readingOrder="1"/>
    </xf>
    <xf numFmtId="41" fontId="7" fillId="0" borderId="11" xfId="1" applyFont="1" applyFill="1" applyBorder="1" applyAlignment="1">
      <alignment horizontal="right" vertical="center" readingOrder="1"/>
    </xf>
    <xf numFmtId="41" fontId="7" fillId="0" borderId="12" xfId="1" applyFont="1" applyFill="1" applyBorder="1" applyAlignment="1">
      <alignment vertical="center" readingOrder="1"/>
    </xf>
    <xf numFmtId="41" fontId="7" fillId="0" borderId="13" xfId="1" applyFont="1" applyFill="1" applyBorder="1" applyAlignment="1">
      <alignment horizontal="center" vertical="center" readingOrder="1"/>
    </xf>
    <xf numFmtId="41" fontId="7" fillId="0" borderId="13" xfId="1" applyFont="1" applyFill="1" applyBorder="1" applyAlignment="1">
      <alignment horizontal="left" vertical="center" readingOrder="1"/>
    </xf>
    <xf numFmtId="41" fontId="7" fillId="0" borderId="14" xfId="1" applyFont="1" applyFill="1" applyBorder="1" applyAlignment="1">
      <alignment horizontal="right" vertical="center" readingOrder="1"/>
    </xf>
    <xf numFmtId="41" fontId="7" fillId="0" borderId="15" xfId="1" applyFont="1" applyFill="1" applyBorder="1" applyAlignment="1">
      <alignment vertical="center" readingOrder="1"/>
    </xf>
    <xf numFmtId="41" fontId="7" fillId="0" borderId="16" xfId="1" applyFont="1" applyFill="1" applyBorder="1" applyAlignment="1">
      <alignment horizontal="center" vertical="center" readingOrder="1"/>
    </xf>
    <xf numFmtId="41" fontId="7" fillId="0" borderId="16" xfId="1" applyFont="1" applyFill="1" applyBorder="1" applyAlignment="1">
      <alignment horizontal="left" vertical="center" readingOrder="1"/>
    </xf>
    <xf numFmtId="41" fontId="7" fillId="0" borderId="17" xfId="1" applyFont="1" applyFill="1" applyBorder="1" applyAlignment="1">
      <alignment horizontal="right" vertical="center" readingOrder="1"/>
    </xf>
    <xf numFmtId="41" fontId="6" fillId="3" borderId="12" xfId="1" applyFont="1" applyFill="1" applyBorder="1" applyAlignment="1">
      <alignment vertical="center" readingOrder="1"/>
    </xf>
    <xf numFmtId="41" fontId="8" fillId="3" borderId="0" xfId="1" applyFont="1" applyFill="1" applyBorder="1" applyAlignment="1">
      <alignment readingOrder="1"/>
    </xf>
    <xf numFmtId="41" fontId="6" fillId="3" borderId="14" xfId="1" applyFont="1" applyFill="1" applyBorder="1" applyAlignment="1">
      <alignment horizontal="right" vertical="center" readingOrder="1"/>
    </xf>
    <xf numFmtId="41" fontId="8" fillId="0" borderId="0" xfId="1" applyFont="1" applyFill="1" applyBorder="1" applyAlignment="1">
      <alignment readingOrder="1"/>
    </xf>
    <xf numFmtId="41" fontId="6" fillId="3" borderId="18" xfId="1" applyFont="1" applyFill="1" applyBorder="1" applyAlignment="1">
      <alignment horizontal="center" vertical="center" readingOrder="1"/>
    </xf>
    <xf numFmtId="41" fontId="9" fillId="3" borderId="21" xfId="1" applyFont="1" applyFill="1" applyBorder="1" applyAlignment="1">
      <alignment vertical="center" readingOrder="1"/>
    </xf>
    <xf numFmtId="41" fontId="9" fillId="3" borderId="22" xfId="1" applyFont="1" applyFill="1" applyBorder="1" applyAlignment="1">
      <alignment horizontal="center" vertical="center" readingOrder="1"/>
    </xf>
    <xf numFmtId="41" fontId="9" fillId="3" borderId="25" xfId="1" applyFont="1" applyFill="1" applyBorder="1" applyAlignment="1">
      <alignment horizontal="right" vertical="center" readingOrder="1"/>
    </xf>
    <xf numFmtId="41" fontId="10" fillId="0" borderId="0" xfId="1" applyFont="1" applyFill="1" applyBorder="1" applyAlignment="1">
      <alignment readingOrder="1"/>
    </xf>
    <xf numFmtId="41" fontId="6" fillId="4" borderId="12" xfId="1" applyFont="1" applyFill="1" applyBorder="1" applyAlignment="1">
      <alignment vertical="center" readingOrder="1"/>
    </xf>
    <xf numFmtId="41" fontId="6" fillId="4" borderId="13" xfId="1" applyFont="1" applyFill="1" applyBorder="1" applyAlignment="1">
      <alignment horizontal="center" vertical="center" readingOrder="1"/>
    </xf>
    <xf numFmtId="41" fontId="6" fillId="4" borderId="14" xfId="1" applyFont="1" applyFill="1" applyBorder="1" applyAlignment="1">
      <alignment horizontal="right" vertical="center" readingOrder="1"/>
    </xf>
    <xf numFmtId="41" fontId="6" fillId="3" borderId="15" xfId="1" applyFont="1" applyFill="1" applyBorder="1" applyAlignment="1">
      <alignment vertical="center" readingOrder="1"/>
    </xf>
    <xf numFmtId="41" fontId="6" fillId="3" borderId="16" xfId="1" applyFont="1" applyFill="1" applyBorder="1" applyAlignment="1">
      <alignment horizontal="center" vertical="center" readingOrder="1"/>
    </xf>
    <xf numFmtId="41" fontId="6" fillId="3" borderId="26" xfId="1" applyFont="1" applyFill="1" applyBorder="1" applyAlignment="1">
      <alignment vertical="center" readingOrder="1"/>
    </xf>
    <xf numFmtId="41" fontId="6" fillId="3" borderId="27" xfId="1" applyFont="1" applyFill="1" applyBorder="1" applyAlignment="1">
      <alignment vertical="center" readingOrder="1"/>
    </xf>
    <xf numFmtId="41" fontId="6" fillId="3" borderId="28" xfId="1" applyFont="1" applyFill="1" applyBorder="1" applyAlignment="1">
      <alignment vertical="center" readingOrder="1"/>
    </xf>
    <xf numFmtId="41" fontId="6" fillId="3" borderId="17" xfId="1" applyFont="1" applyFill="1" applyBorder="1" applyAlignment="1">
      <alignment horizontal="right" vertical="center" readingOrder="1"/>
    </xf>
    <xf numFmtId="41" fontId="7" fillId="0" borderId="13" xfId="1" applyFont="1" applyFill="1" applyBorder="1" applyAlignment="1">
      <alignment horizontal="left" vertical="center" wrapText="1" readingOrder="1"/>
    </xf>
    <xf numFmtId="41" fontId="9" fillId="4" borderId="21" xfId="1" applyFont="1" applyFill="1" applyBorder="1" applyAlignment="1">
      <alignment vertical="center" readingOrder="1"/>
    </xf>
    <xf numFmtId="41" fontId="9" fillId="4" borderId="22" xfId="1" applyFont="1" applyFill="1" applyBorder="1" applyAlignment="1">
      <alignment horizontal="center" vertical="center" readingOrder="1"/>
    </xf>
    <xf numFmtId="41" fontId="9" fillId="4" borderId="23" xfId="1" applyFont="1" applyFill="1" applyBorder="1" applyAlignment="1">
      <alignment vertical="center" readingOrder="1"/>
    </xf>
    <xf numFmtId="41" fontId="9" fillId="4" borderId="2" xfId="1" applyFont="1" applyFill="1" applyBorder="1" applyAlignment="1">
      <alignment vertical="center" readingOrder="1"/>
    </xf>
    <xf numFmtId="41" fontId="9" fillId="4" borderId="24" xfId="1" applyFont="1" applyFill="1" applyBorder="1" applyAlignment="1">
      <alignment vertical="center" readingOrder="1"/>
    </xf>
    <xf numFmtId="41" fontId="9" fillId="4" borderId="25" xfId="1" applyFont="1" applyFill="1" applyBorder="1" applyAlignment="1">
      <alignment horizontal="right" vertical="center" readingOrder="1"/>
    </xf>
    <xf numFmtId="41" fontId="11" fillId="0" borderId="0" xfId="1" applyFont="1" applyFill="1" applyBorder="1" applyAlignment="1">
      <alignment readingOrder="1"/>
    </xf>
    <xf numFmtId="41" fontId="6" fillId="3" borderId="13" xfId="1" applyFont="1" applyFill="1" applyBorder="1" applyAlignment="1">
      <alignment horizontal="center" vertical="center" readingOrder="1"/>
    </xf>
    <xf numFmtId="41" fontId="6" fillId="3" borderId="18" xfId="1" applyFont="1" applyFill="1" applyBorder="1" applyAlignment="1">
      <alignment vertical="center" readingOrder="1"/>
    </xf>
    <xf numFmtId="41" fontId="6" fillId="3" borderId="19" xfId="1" applyFont="1" applyFill="1" applyBorder="1" applyAlignment="1">
      <alignment vertical="center" readingOrder="1"/>
    </xf>
    <xf numFmtId="41" fontId="6" fillId="3" borderId="20" xfId="1" applyFont="1" applyFill="1" applyBorder="1" applyAlignment="1">
      <alignment vertical="center" readingOrder="1"/>
    </xf>
    <xf numFmtId="41" fontId="7" fillId="3" borderId="13" xfId="1" applyFont="1" applyFill="1" applyBorder="1" applyAlignment="1">
      <alignment horizontal="center" vertical="center" readingOrder="1"/>
    </xf>
    <xf numFmtId="41" fontId="10" fillId="4" borderId="1" xfId="1" applyFont="1" applyFill="1" applyBorder="1" applyAlignment="1">
      <alignment readingOrder="1"/>
    </xf>
    <xf numFmtId="41" fontId="10" fillId="4" borderId="2" xfId="1" applyFont="1" applyFill="1" applyBorder="1" applyAlignment="1">
      <alignment readingOrder="1"/>
    </xf>
    <xf numFmtId="41" fontId="10" fillId="4" borderId="3" xfId="1" applyFont="1" applyFill="1" applyBorder="1" applyAlignment="1">
      <alignment wrapText="1" readingOrder="1"/>
    </xf>
    <xf numFmtId="41" fontId="10" fillId="0" borderId="29" xfId="1" applyFont="1" applyFill="1" applyBorder="1" applyAlignment="1">
      <alignment readingOrder="1"/>
    </xf>
    <xf numFmtId="41" fontId="10" fillId="0" borderId="30" xfId="1" applyFont="1" applyFill="1" applyBorder="1" applyAlignment="1">
      <alignment readingOrder="1"/>
    </xf>
    <xf numFmtId="41" fontId="12" fillId="4" borderId="3" xfId="1" applyFont="1" applyFill="1" applyBorder="1" applyAlignment="1">
      <alignment readingOrder="1"/>
    </xf>
    <xf numFmtId="41" fontId="12" fillId="0" borderId="0" xfId="1" applyFont="1" applyFill="1" applyBorder="1" applyAlignment="1">
      <alignment readingOrder="1"/>
    </xf>
    <xf numFmtId="0" fontId="1" fillId="0" borderId="0" xfId="2" applyFont="1" applyFill="1" applyBorder="1"/>
    <xf numFmtId="41" fontId="6" fillId="3" borderId="18" xfId="1" applyFont="1" applyFill="1" applyBorder="1" applyAlignment="1">
      <alignment horizontal="left" vertical="center" readingOrder="1"/>
    </xf>
    <xf numFmtId="41" fontId="6" fillId="3" borderId="19" xfId="1" applyFont="1" applyFill="1" applyBorder="1" applyAlignment="1">
      <alignment horizontal="left" vertical="center" readingOrder="1"/>
    </xf>
    <xf numFmtId="41" fontId="6" fillId="3" borderId="20" xfId="1" applyFont="1" applyFill="1" applyBorder="1" applyAlignment="1">
      <alignment horizontal="left" vertical="center" readingOrder="1"/>
    </xf>
    <xf numFmtId="41" fontId="10" fillId="4" borderId="2" xfId="1" applyFont="1" applyFill="1" applyBorder="1" applyAlignment="1">
      <alignment horizontal="left" wrapText="1" readingOrder="1"/>
    </xf>
    <xf numFmtId="41" fontId="12" fillId="4" borderId="1" xfId="1" applyFont="1" applyFill="1" applyBorder="1" applyAlignment="1">
      <alignment horizontal="left" readingOrder="1"/>
    </xf>
    <xf numFmtId="41" fontId="12" fillId="4" borderId="2" xfId="1" applyFont="1" applyFill="1" applyBorder="1" applyAlignment="1">
      <alignment horizontal="left" readingOrder="1"/>
    </xf>
    <xf numFmtId="41" fontId="3" fillId="2" borderId="1" xfId="1" applyFont="1" applyFill="1" applyBorder="1" applyAlignment="1">
      <alignment horizontal="center" vertical="center" readingOrder="1"/>
    </xf>
    <xf numFmtId="41" fontId="3" fillId="2" borderId="2" xfId="1" applyFont="1" applyFill="1" applyBorder="1" applyAlignment="1">
      <alignment horizontal="center" vertical="center" readingOrder="1"/>
    </xf>
    <xf numFmtId="41" fontId="3" fillId="2" borderId="3" xfId="1" applyFont="1" applyFill="1" applyBorder="1" applyAlignment="1">
      <alignment horizontal="center" vertical="center" readingOrder="1"/>
    </xf>
    <xf numFmtId="41" fontId="6" fillId="3" borderId="6" xfId="1" applyFont="1" applyFill="1" applyBorder="1" applyAlignment="1">
      <alignment horizontal="left" vertical="center" readingOrder="1"/>
    </xf>
    <xf numFmtId="41" fontId="6" fillId="3" borderId="0" xfId="1" applyFont="1" applyFill="1" applyBorder="1" applyAlignment="1">
      <alignment horizontal="left" vertical="center" readingOrder="1"/>
    </xf>
    <xf numFmtId="41" fontId="6" fillId="3" borderId="7" xfId="1" applyFont="1" applyFill="1" applyBorder="1" applyAlignment="1">
      <alignment horizontal="left" vertical="center" readingOrder="1"/>
    </xf>
    <xf numFmtId="41" fontId="9" fillId="3" borderId="23" xfId="1" applyFont="1" applyFill="1" applyBorder="1" applyAlignment="1">
      <alignment horizontal="left" vertical="center" readingOrder="1"/>
    </xf>
    <xf numFmtId="41" fontId="9" fillId="3" borderId="2" xfId="1" applyFont="1" applyFill="1" applyBorder="1" applyAlignment="1">
      <alignment horizontal="left" vertical="center" readingOrder="1"/>
    </xf>
    <xf numFmtId="41" fontId="9" fillId="3" borderId="24" xfId="1" applyFont="1" applyFill="1" applyBorder="1" applyAlignment="1">
      <alignment horizontal="left" vertical="center" readingOrder="1"/>
    </xf>
    <xf numFmtId="41" fontId="6" fillId="4" borderId="18" xfId="1" applyFont="1" applyFill="1" applyBorder="1" applyAlignment="1">
      <alignment horizontal="left" vertical="center" readingOrder="1"/>
    </xf>
    <xf numFmtId="41" fontId="6" fillId="4" borderId="19" xfId="1" applyFont="1" applyFill="1" applyBorder="1" applyAlignment="1">
      <alignment horizontal="left" vertical="center" readingOrder="1"/>
    </xf>
    <xf numFmtId="41" fontId="6" fillId="4" borderId="20" xfId="1" applyFont="1" applyFill="1" applyBorder="1" applyAlignment="1">
      <alignment horizontal="left" vertical="center" readingOrder="1"/>
    </xf>
    <xf numFmtId="41" fontId="9" fillId="3" borderId="32" xfId="1" applyFont="1" applyFill="1" applyBorder="1" applyAlignment="1">
      <alignment vertical="center" readingOrder="1"/>
    </xf>
    <xf numFmtId="41" fontId="9" fillId="3" borderId="33" xfId="1" applyFont="1" applyFill="1" applyBorder="1" applyAlignment="1">
      <alignment horizontal="center" vertical="center" readingOrder="1"/>
    </xf>
    <xf numFmtId="41" fontId="9" fillId="3" borderId="33" xfId="1" applyFont="1" applyFill="1" applyBorder="1" applyAlignment="1">
      <alignment vertical="center" wrapText="1" readingOrder="1"/>
    </xf>
    <xf numFmtId="41" fontId="9" fillId="3" borderId="33" xfId="1" applyFont="1" applyFill="1" applyBorder="1" applyAlignment="1">
      <alignment horizontal="center" vertical="center" wrapText="1" readingOrder="1"/>
    </xf>
    <xf numFmtId="41" fontId="9" fillId="3" borderId="30" xfId="1" applyFont="1" applyFill="1" applyBorder="1" applyAlignment="1">
      <alignment horizontal="right" vertical="center" readingOrder="1"/>
    </xf>
    <xf numFmtId="41" fontId="13" fillId="0" borderId="31" xfId="1" applyFont="1" applyFill="1" applyBorder="1" applyAlignment="1">
      <alignment vertical="center" readingOrder="1"/>
    </xf>
    <xf numFmtId="41" fontId="13" fillId="0" borderId="31" xfId="1" applyFont="1" applyFill="1" applyBorder="1" applyAlignment="1">
      <alignment horizontal="center" vertical="center" readingOrder="1"/>
    </xf>
    <xf numFmtId="41" fontId="13" fillId="0" borderId="31" xfId="1" applyFont="1" applyFill="1" applyBorder="1" applyAlignment="1">
      <alignment horizontal="left" vertical="center" wrapText="1" readingOrder="1"/>
    </xf>
    <xf numFmtId="41" fontId="13" fillId="0" borderId="31" xfId="1" applyFont="1" applyFill="1" applyBorder="1" applyAlignment="1">
      <alignment horizontal="right" vertical="center" readingOrder="1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45"/>
  <sheetViews>
    <sheetView showGridLines="0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F27" sqref="F27"/>
    </sheetView>
  </sheetViews>
  <sheetFormatPr baseColWidth="10" defaultRowHeight="16.5" x14ac:dyDescent="0.3"/>
  <cols>
    <col min="1" max="1" width="4.85546875" style="1" customWidth="1"/>
    <col min="2" max="2" width="13.42578125" style="1" bestFit="1" customWidth="1"/>
    <col min="3" max="3" width="7.42578125" style="1" bestFit="1" customWidth="1"/>
    <col min="4" max="4" width="7.28515625" style="1" customWidth="1"/>
    <col min="5" max="5" width="4.5703125" style="1" bestFit="1" customWidth="1"/>
    <col min="6" max="6" width="43.7109375" style="1" customWidth="1"/>
    <col min="7" max="7" width="18.7109375" style="1" bestFit="1" customWidth="1"/>
    <col min="8" max="8" width="2.7109375" style="1" customWidth="1"/>
    <col min="9" max="9" width="6.42578125" style="1" customWidth="1"/>
    <col min="10" max="10" width="12.85546875" style="1" bestFit="1" customWidth="1"/>
    <col min="11" max="16384" width="11.42578125" style="1"/>
  </cols>
  <sheetData>
    <row r="1" spans="2:7" ht="17.25" thickBot="1" x14ac:dyDescent="0.35"/>
    <row r="2" spans="2:7" s="2" customFormat="1" ht="19.5" thickTop="1" thickBot="1" x14ac:dyDescent="0.3">
      <c r="B2" s="66" t="s">
        <v>0</v>
      </c>
      <c r="C2" s="67"/>
      <c r="D2" s="67"/>
      <c r="E2" s="67"/>
      <c r="F2" s="67"/>
      <c r="G2" s="68"/>
    </row>
    <row r="3" spans="2:7" ht="18" thickTop="1" thickBot="1" x14ac:dyDescent="0.35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</row>
    <row r="4" spans="2:7" ht="17.25" thickTop="1" x14ac:dyDescent="0.3">
      <c r="B4" s="6" t="s">
        <v>7</v>
      </c>
      <c r="C4" s="7"/>
      <c r="D4" s="69" t="s">
        <v>8</v>
      </c>
      <c r="E4" s="70"/>
      <c r="F4" s="71"/>
      <c r="G4" s="8">
        <f>SUM(G5:G9)</f>
        <v>1176000000</v>
      </c>
    </row>
    <row r="5" spans="2:7" x14ac:dyDescent="0.3">
      <c r="B5" s="9" t="s">
        <v>9</v>
      </c>
      <c r="C5" s="10" t="s">
        <v>10</v>
      </c>
      <c r="D5" s="10" t="s">
        <v>11</v>
      </c>
      <c r="E5" s="10" t="s">
        <v>12</v>
      </c>
      <c r="F5" s="11" t="s">
        <v>13</v>
      </c>
      <c r="G5" s="12">
        <v>963000000</v>
      </c>
    </row>
    <row r="6" spans="2:7" x14ac:dyDescent="0.3">
      <c r="B6" s="13" t="s">
        <v>14</v>
      </c>
      <c r="C6" s="14" t="s">
        <v>10</v>
      </c>
      <c r="D6" s="14" t="s">
        <v>11</v>
      </c>
      <c r="E6" s="14" t="s">
        <v>12</v>
      </c>
      <c r="F6" s="15" t="s">
        <v>15</v>
      </c>
      <c r="G6" s="16">
        <v>44000000</v>
      </c>
    </row>
    <row r="7" spans="2:7" x14ac:dyDescent="0.3">
      <c r="B7" s="13" t="s">
        <v>16</v>
      </c>
      <c r="C7" s="14" t="s">
        <v>10</v>
      </c>
      <c r="D7" s="14" t="s">
        <v>11</v>
      </c>
      <c r="E7" s="14" t="s">
        <v>12</v>
      </c>
      <c r="F7" s="15" t="s">
        <v>17</v>
      </c>
      <c r="G7" s="16">
        <v>30000000</v>
      </c>
    </row>
    <row r="8" spans="2:7" x14ac:dyDescent="0.3">
      <c r="B8" s="13" t="s">
        <v>18</v>
      </c>
      <c r="C8" s="14" t="s">
        <v>10</v>
      </c>
      <c r="D8" s="14" t="s">
        <v>11</v>
      </c>
      <c r="E8" s="14" t="s">
        <v>12</v>
      </c>
      <c r="F8" s="15" t="s">
        <v>19</v>
      </c>
      <c r="G8" s="16">
        <v>94000000</v>
      </c>
    </row>
    <row r="9" spans="2:7" x14ac:dyDescent="0.3">
      <c r="B9" s="17" t="s">
        <v>20</v>
      </c>
      <c r="C9" s="18" t="s">
        <v>10</v>
      </c>
      <c r="D9" s="18" t="s">
        <v>11</v>
      </c>
      <c r="E9" s="18" t="s">
        <v>12</v>
      </c>
      <c r="F9" s="19" t="s">
        <v>21</v>
      </c>
      <c r="G9" s="20">
        <v>45000000</v>
      </c>
    </row>
    <row r="10" spans="2:7" s="24" customFormat="1" x14ac:dyDescent="0.3">
      <c r="B10" s="21" t="s">
        <v>22</v>
      </c>
      <c r="C10" s="22"/>
      <c r="D10" s="60" t="s">
        <v>23</v>
      </c>
      <c r="E10" s="61"/>
      <c r="F10" s="62"/>
      <c r="G10" s="23">
        <f>SUM(G11:G17)</f>
        <v>461000000</v>
      </c>
    </row>
    <row r="11" spans="2:7" x14ac:dyDescent="0.3">
      <c r="B11" s="9" t="s">
        <v>24</v>
      </c>
      <c r="C11" s="10" t="s">
        <v>10</v>
      </c>
      <c r="D11" s="10" t="s">
        <v>11</v>
      </c>
      <c r="E11" s="10" t="s">
        <v>12</v>
      </c>
      <c r="F11" s="11" t="s">
        <v>25</v>
      </c>
      <c r="G11" s="12">
        <v>135000000</v>
      </c>
    </row>
    <row r="12" spans="2:7" x14ac:dyDescent="0.3">
      <c r="B12" s="13" t="s">
        <v>26</v>
      </c>
      <c r="C12" s="14" t="s">
        <v>10</v>
      </c>
      <c r="D12" s="14" t="s">
        <v>11</v>
      </c>
      <c r="E12" s="14" t="s">
        <v>12</v>
      </c>
      <c r="F12" s="15" t="s">
        <v>27</v>
      </c>
      <c r="G12" s="16">
        <v>98000000</v>
      </c>
    </row>
    <row r="13" spans="2:7" x14ac:dyDescent="0.3">
      <c r="B13" s="13" t="s">
        <v>28</v>
      </c>
      <c r="C13" s="14" t="s">
        <v>10</v>
      </c>
      <c r="D13" s="14" t="s">
        <v>11</v>
      </c>
      <c r="E13" s="14" t="s">
        <v>12</v>
      </c>
      <c r="F13" s="15" t="s">
        <v>29</v>
      </c>
      <c r="G13" s="16">
        <v>112000000</v>
      </c>
    </row>
    <row r="14" spans="2:7" x14ac:dyDescent="0.3">
      <c r="B14" s="13" t="s">
        <v>30</v>
      </c>
      <c r="C14" s="14" t="s">
        <v>10</v>
      </c>
      <c r="D14" s="14" t="s">
        <v>11</v>
      </c>
      <c r="E14" s="14" t="s">
        <v>12</v>
      </c>
      <c r="F14" s="15" t="s">
        <v>31</v>
      </c>
      <c r="G14" s="16">
        <v>49000000</v>
      </c>
    </row>
    <row r="15" spans="2:7" x14ac:dyDescent="0.3">
      <c r="B15" s="13" t="s">
        <v>32</v>
      </c>
      <c r="C15" s="14" t="s">
        <v>10</v>
      </c>
      <c r="D15" s="14" t="s">
        <v>11</v>
      </c>
      <c r="E15" s="14" t="s">
        <v>12</v>
      </c>
      <c r="F15" s="15" t="s">
        <v>33</v>
      </c>
      <c r="G15" s="16">
        <v>8000000</v>
      </c>
    </row>
    <row r="16" spans="2:7" x14ac:dyDescent="0.3">
      <c r="B16" s="13" t="s">
        <v>34</v>
      </c>
      <c r="C16" s="14" t="s">
        <v>10</v>
      </c>
      <c r="D16" s="14" t="s">
        <v>11</v>
      </c>
      <c r="E16" s="14" t="s">
        <v>12</v>
      </c>
      <c r="F16" s="15" t="s">
        <v>35</v>
      </c>
      <c r="G16" s="16">
        <v>35000000</v>
      </c>
    </row>
    <row r="17" spans="2:7" x14ac:dyDescent="0.3">
      <c r="B17" s="13" t="s">
        <v>36</v>
      </c>
      <c r="C17" s="14" t="s">
        <v>10</v>
      </c>
      <c r="D17" s="14" t="s">
        <v>11</v>
      </c>
      <c r="E17" s="14" t="s">
        <v>12</v>
      </c>
      <c r="F17" s="15" t="s">
        <v>37</v>
      </c>
      <c r="G17" s="16">
        <v>24000000</v>
      </c>
    </row>
    <row r="18" spans="2:7" s="24" customFormat="1" x14ac:dyDescent="0.3">
      <c r="B18" s="21" t="s">
        <v>38</v>
      </c>
      <c r="C18" s="25"/>
      <c r="D18" s="61" t="s">
        <v>39</v>
      </c>
      <c r="E18" s="61"/>
      <c r="F18" s="62"/>
      <c r="G18" s="23">
        <f>SUM(G19:G22)</f>
        <v>63000000</v>
      </c>
    </row>
    <row r="19" spans="2:7" x14ac:dyDescent="0.3">
      <c r="B19" s="13" t="s">
        <v>40</v>
      </c>
      <c r="C19" s="14" t="s">
        <v>10</v>
      </c>
      <c r="D19" s="14" t="s">
        <v>11</v>
      </c>
      <c r="E19" s="14" t="s">
        <v>12</v>
      </c>
      <c r="F19" s="15" t="s">
        <v>41</v>
      </c>
      <c r="G19" s="16">
        <v>13000000</v>
      </c>
    </row>
    <row r="20" spans="2:7" x14ac:dyDescent="0.3">
      <c r="B20" s="13" t="s">
        <v>42</v>
      </c>
      <c r="C20" s="14" t="s">
        <v>10</v>
      </c>
      <c r="D20" s="14" t="s">
        <v>11</v>
      </c>
      <c r="E20" s="14" t="s">
        <v>12</v>
      </c>
      <c r="F20" s="15" t="s">
        <v>43</v>
      </c>
      <c r="G20" s="16">
        <v>2000000</v>
      </c>
    </row>
    <row r="21" spans="2:7" x14ac:dyDescent="0.3">
      <c r="B21" s="13" t="s">
        <v>44</v>
      </c>
      <c r="C21" s="14" t="s">
        <v>10</v>
      </c>
      <c r="D21" s="14" t="s">
        <v>11</v>
      </c>
      <c r="E21" s="14" t="s">
        <v>12</v>
      </c>
      <c r="F21" s="15" t="s">
        <v>45</v>
      </c>
      <c r="G21" s="16">
        <v>6000000</v>
      </c>
    </row>
    <row r="22" spans="2:7" ht="17.25" thickBot="1" x14ac:dyDescent="0.35">
      <c r="B22" s="13" t="s">
        <v>46</v>
      </c>
      <c r="C22" s="14" t="s">
        <v>10</v>
      </c>
      <c r="D22" s="14" t="s">
        <v>11</v>
      </c>
      <c r="E22" s="14" t="s">
        <v>12</v>
      </c>
      <c r="F22" s="15" t="s">
        <v>47</v>
      </c>
      <c r="G22" s="16">
        <v>42000000</v>
      </c>
    </row>
    <row r="23" spans="2:7" s="29" customFormat="1" ht="16.5" customHeight="1" thickTop="1" thickBot="1" x14ac:dyDescent="0.25">
      <c r="B23" s="26" t="s">
        <v>48</v>
      </c>
      <c r="C23" s="27"/>
      <c r="D23" s="72" t="s">
        <v>49</v>
      </c>
      <c r="E23" s="73"/>
      <c r="F23" s="74"/>
      <c r="G23" s="28">
        <f>+G4+G10+G18</f>
        <v>1700000000</v>
      </c>
    </row>
    <row r="24" spans="2:7" s="29" customFormat="1" ht="13.5" thickTop="1" x14ac:dyDescent="0.2">
      <c r="B24" s="30" t="s">
        <v>50</v>
      </c>
      <c r="C24" s="31"/>
      <c r="D24" s="75" t="s">
        <v>51</v>
      </c>
      <c r="E24" s="76"/>
      <c r="F24" s="77"/>
      <c r="G24" s="32">
        <f>+G25</f>
        <v>1495000000</v>
      </c>
    </row>
    <row r="25" spans="2:7" s="24" customFormat="1" x14ac:dyDescent="0.3">
      <c r="B25" s="33" t="s">
        <v>52</v>
      </c>
      <c r="C25" s="34"/>
      <c r="D25" s="35" t="s">
        <v>53</v>
      </c>
      <c r="E25" s="36"/>
      <c r="F25" s="37"/>
      <c r="G25" s="38">
        <f>SUM(G26:G34)</f>
        <v>1495000000</v>
      </c>
    </row>
    <row r="26" spans="2:7" ht="25.5" x14ac:dyDescent="0.3">
      <c r="B26" s="13" t="s">
        <v>54</v>
      </c>
      <c r="C26" s="14" t="s">
        <v>10</v>
      </c>
      <c r="D26" s="14" t="s">
        <v>11</v>
      </c>
      <c r="E26" s="14" t="s">
        <v>12</v>
      </c>
      <c r="F26" s="39" t="s">
        <v>55</v>
      </c>
      <c r="G26" s="16">
        <v>4170562</v>
      </c>
    </row>
    <row r="27" spans="2:7" ht="25.5" x14ac:dyDescent="0.3">
      <c r="B27" s="13" t="s">
        <v>56</v>
      </c>
      <c r="C27" s="14" t="s">
        <v>10</v>
      </c>
      <c r="D27" s="14" t="s">
        <v>11</v>
      </c>
      <c r="E27" s="14" t="s">
        <v>12</v>
      </c>
      <c r="F27" s="39" t="s">
        <v>57</v>
      </c>
      <c r="G27" s="16">
        <v>5000000</v>
      </c>
    </row>
    <row r="28" spans="2:7" ht="25.5" x14ac:dyDescent="0.3">
      <c r="B28" s="13" t="s">
        <v>58</v>
      </c>
      <c r="C28" s="14" t="s">
        <v>10</v>
      </c>
      <c r="D28" s="14" t="s">
        <v>11</v>
      </c>
      <c r="E28" s="14" t="s">
        <v>12</v>
      </c>
      <c r="F28" s="39" t="s">
        <v>59</v>
      </c>
      <c r="G28" s="16">
        <v>146000000</v>
      </c>
    </row>
    <row r="29" spans="2:7" x14ac:dyDescent="0.3">
      <c r="B29" s="13" t="s">
        <v>60</v>
      </c>
      <c r="C29" s="14" t="s">
        <v>10</v>
      </c>
      <c r="D29" s="14" t="s">
        <v>11</v>
      </c>
      <c r="E29" s="14" t="s">
        <v>12</v>
      </c>
      <c r="F29" s="15" t="s">
        <v>61</v>
      </c>
      <c r="G29" s="16">
        <v>142421956</v>
      </c>
    </row>
    <row r="30" spans="2:7" x14ac:dyDescent="0.3">
      <c r="B30" s="13" t="s">
        <v>62</v>
      </c>
      <c r="C30" s="14" t="s">
        <v>10</v>
      </c>
      <c r="D30" s="14" t="s">
        <v>11</v>
      </c>
      <c r="E30" s="14" t="s">
        <v>12</v>
      </c>
      <c r="F30" s="15" t="s">
        <v>63</v>
      </c>
      <c r="G30" s="16">
        <v>14000000</v>
      </c>
    </row>
    <row r="31" spans="2:7" x14ac:dyDescent="0.3">
      <c r="B31" s="13" t="s">
        <v>64</v>
      </c>
      <c r="C31" s="14" t="s">
        <v>10</v>
      </c>
      <c r="D31" s="14" t="s">
        <v>11</v>
      </c>
      <c r="E31" s="14" t="s">
        <v>12</v>
      </c>
      <c r="F31" s="15" t="s">
        <v>65</v>
      </c>
      <c r="G31" s="16">
        <v>43000000</v>
      </c>
    </row>
    <row r="32" spans="2:7" x14ac:dyDescent="0.3">
      <c r="B32" s="13" t="s">
        <v>66</v>
      </c>
      <c r="C32" s="14" t="s">
        <v>10</v>
      </c>
      <c r="D32" s="14" t="s">
        <v>11</v>
      </c>
      <c r="E32" s="14" t="s">
        <v>12</v>
      </c>
      <c r="F32" s="15" t="s">
        <v>67</v>
      </c>
      <c r="G32" s="16">
        <v>1046236920</v>
      </c>
    </row>
    <row r="33" spans="2:7" ht="25.5" x14ac:dyDescent="0.3">
      <c r="B33" s="13" t="s">
        <v>68</v>
      </c>
      <c r="C33" s="14" t="s">
        <v>10</v>
      </c>
      <c r="D33" s="14" t="s">
        <v>11</v>
      </c>
      <c r="E33" s="14" t="s">
        <v>12</v>
      </c>
      <c r="F33" s="39" t="s">
        <v>69</v>
      </c>
      <c r="G33" s="16">
        <v>4170562</v>
      </c>
    </row>
    <row r="34" spans="2:7" ht="17.25" thickBot="1" x14ac:dyDescent="0.35">
      <c r="B34" s="13" t="s">
        <v>70</v>
      </c>
      <c r="C34" s="14" t="s">
        <v>10</v>
      </c>
      <c r="D34" s="14" t="s">
        <v>11</v>
      </c>
      <c r="E34" s="14" t="s">
        <v>12</v>
      </c>
      <c r="F34" s="15" t="s">
        <v>71</v>
      </c>
      <c r="G34" s="16">
        <v>90000000</v>
      </c>
    </row>
    <row r="35" spans="2:7" s="46" customFormat="1" ht="14.25" thickTop="1" thickBot="1" x14ac:dyDescent="0.3">
      <c r="B35" s="40" t="s">
        <v>50</v>
      </c>
      <c r="C35" s="41"/>
      <c r="D35" s="42" t="s">
        <v>72</v>
      </c>
      <c r="E35" s="43"/>
      <c r="F35" s="44"/>
      <c r="G35" s="45">
        <f>+G24</f>
        <v>1495000000</v>
      </c>
    </row>
    <row r="36" spans="2:7" s="29" customFormat="1" ht="13.5" thickTop="1" x14ac:dyDescent="0.2">
      <c r="B36" s="21" t="s">
        <v>73</v>
      </c>
      <c r="C36" s="47"/>
      <c r="D36" s="48" t="s">
        <v>74</v>
      </c>
      <c r="E36" s="49"/>
      <c r="F36" s="50"/>
      <c r="G36" s="23">
        <f>SUM(G37:G38)</f>
        <v>50000000</v>
      </c>
    </row>
    <row r="37" spans="2:7" x14ac:dyDescent="0.3">
      <c r="B37" s="9" t="s">
        <v>75</v>
      </c>
      <c r="C37" s="10" t="s">
        <v>10</v>
      </c>
      <c r="D37" s="10" t="s">
        <v>11</v>
      </c>
      <c r="E37" s="10" t="s">
        <v>12</v>
      </c>
      <c r="F37" s="11" t="s">
        <v>76</v>
      </c>
      <c r="G37" s="12">
        <v>25000000</v>
      </c>
    </row>
    <row r="38" spans="2:7" ht="17.25" thickBot="1" x14ac:dyDescent="0.35">
      <c r="B38" s="13" t="s">
        <v>77</v>
      </c>
      <c r="C38" s="14" t="s">
        <v>10</v>
      </c>
      <c r="D38" s="14" t="s">
        <v>11</v>
      </c>
      <c r="E38" s="14" t="s">
        <v>12</v>
      </c>
      <c r="F38" s="15" t="s">
        <v>78</v>
      </c>
      <c r="G38" s="16">
        <v>25000000</v>
      </c>
    </row>
    <row r="39" spans="2:7" s="24" customFormat="1" ht="18" thickTop="1" thickBot="1" x14ac:dyDescent="0.35">
      <c r="B39" s="40" t="s">
        <v>79</v>
      </c>
      <c r="C39" s="41"/>
      <c r="D39" s="42" t="s">
        <v>80</v>
      </c>
      <c r="E39" s="43"/>
      <c r="F39" s="44"/>
      <c r="G39" s="45">
        <f>+G36</f>
        <v>50000000</v>
      </c>
    </row>
    <row r="40" spans="2:7" s="29" customFormat="1" ht="13.5" thickTop="1" x14ac:dyDescent="0.2">
      <c r="B40" s="21" t="s">
        <v>81</v>
      </c>
      <c r="C40" s="47"/>
      <c r="D40" s="60" t="s">
        <v>82</v>
      </c>
      <c r="E40" s="61"/>
      <c r="F40" s="62"/>
      <c r="G40" s="23">
        <f>+G41</f>
        <v>10000000</v>
      </c>
    </row>
    <row r="41" spans="2:7" s="24" customFormat="1" ht="17.25" thickBot="1" x14ac:dyDescent="0.35">
      <c r="B41" s="21" t="s">
        <v>83</v>
      </c>
      <c r="C41" s="51" t="s">
        <v>10</v>
      </c>
      <c r="D41" s="51">
        <v>11</v>
      </c>
      <c r="E41" s="51" t="s">
        <v>84</v>
      </c>
      <c r="F41" s="48" t="s">
        <v>85</v>
      </c>
      <c r="G41" s="23">
        <v>10000000</v>
      </c>
    </row>
    <row r="42" spans="2:7" s="46" customFormat="1" ht="28.5" customHeight="1" thickTop="1" thickBot="1" x14ac:dyDescent="0.3">
      <c r="B42" s="52" t="s">
        <v>86</v>
      </c>
      <c r="C42" s="53"/>
      <c r="D42" s="63" t="s">
        <v>87</v>
      </c>
      <c r="E42" s="63"/>
      <c r="F42" s="63"/>
      <c r="G42" s="54">
        <f>+G40</f>
        <v>10000000</v>
      </c>
    </row>
    <row r="43" spans="2:7" s="29" customFormat="1" ht="12" customHeight="1" thickTop="1" thickBot="1" x14ac:dyDescent="0.25">
      <c r="B43" s="55"/>
      <c r="G43" s="56"/>
    </row>
    <row r="44" spans="2:7" s="58" customFormat="1" ht="19.5" thickTop="1" thickBot="1" x14ac:dyDescent="0.3">
      <c r="B44" s="64" t="s">
        <v>88</v>
      </c>
      <c r="C44" s="65"/>
      <c r="D44" s="65"/>
      <c r="E44" s="65"/>
      <c r="F44" s="65"/>
      <c r="G44" s="57">
        <f>+G23+G35+G39+G42</f>
        <v>3255000000</v>
      </c>
    </row>
    <row r="45" spans="2:7" ht="17.25" thickTop="1" x14ac:dyDescent="0.3"/>
  </sheetData>
  <sheetProtection algorithmName="SHA-512" hashValue="qbAYvVsImQMI9CUdecIQU6rf2iUi41opjoZ9Bg0lS6xmso70ZKWpChXVi54TL/fVteRtTK00p7skfmM3OIgULg==" saltValue="oe6oigYBqMy1wLcv3VH3hA==" spinCount="100000" sheet="1" objects="1" scenarios="1"/>
  <mergeCells count="9">
    <mergeCell ref="D40:F40"/>
    <mergeCell ref="D42:F42"/>
    <mergeCell ref="B44:F44"/>
    <mergeCell ref="B2:G2"/>
    <mergeCell ref="D4:F4"/>
    <mergeCell ref="D10:F10"/>
    <mergeCell ref="D18:F18"/>
    <mergeCell ref="D23:F23"/>
    <mergeCell ref="D24:F24"/>
  </mergeCells>
  <pageMargins left="0.78740157480314965" right="0.78740157480314965" top="0.78740157480314965" bottom="0.78740157480314965" header="0.78740157480314965" footer="0.78740157480314965"/>
  <pageSetup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7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4.140625" style="59" customWidth="1"/>
    <col min="2" max="2" width="18.42578125" style="59" customWidth="1"/>
    <col min="3" max="3" width="11.42578125" style="59"/>
    <col min="4" max="4" width="5" style="59" customWidth="1"/>
    <col min="5" max="5" width="8.28515625" style="59" customWidth="1"/>
    <col min="6" max="6" width="49.42578125" style="59" customWidth="1"/>
    <col min="7" max="7" width="23.28515625" style="59" customWidth="1"/>
    <col min="8" max="16384" width="11.42578125" style="59"/>
  </cols>
  <sheetData>
    <row r="1" spans="2:7" ht="15.75" thickBot="1" x14ac:dyDescent="0.3"/>
    <row r="2" spans="2:7" ht="19.5" thickTop="1" thickBot="1" x14ac:dyDescent="0.3">
      <c r="B2" s="66" t="s">
        <v>0</v>
      </c>
      <c r="C2" s="67"/>
      <c r="D2" s="67"/>
      <c r="E2" s="67"/>
      <c r="F2" s="67"/>
      <c r="G2" s="68"/>
    </row>
    <row r="3" spans="2:7" ht="16.5" thickTop="1" thickBot="1" x14ac:dyDescent="0.3"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</row>
    <row r="4" spans="2:7" ht="51" customHeight="1" thickTop="1" x14ac:dyDescent="0.25">
      <c r="B4" s="78" t="s">
        <v>92</v>
      </c>
      <c r="C4" s="79" t="s">
        <v>10</v>
      </c>
      <c r="D4" s="80">
        <v>11</v>
      </c>
      <c r="E4" s="81" t="s">
        <v>12</v>
      </c>
      <c r="F4" s="80" t="s">
        <v>93</v>
      </c>
      <c r="G4" s="82">
        <f>+G5</f>
        <v>400000000</v>
      </c>
    </row>
    <row r="5" spans="2:7" ht="80.25" customHeight="1" thickBot="1" x14ac:dyDescent="0.3">
      <c r="B5" s="83" t="s">
        <v>90</v>
      </c>
      <c r="C5" s="84" t="s">
        <v>10</v>
      </c>
      <c r="D5" s="84">
        <v>11</v>
      </c>
      <c r="E5" s="84" t="s">
        <v>12</v>
      </c>
      <c r="F5" s="85" t="s">
        <v>91</v>
      </c>
      <c r="G5" s="86">
        <v>400000000</v>
      </c>
    </row>
    <row r="6" spans="2:7" ht="19.5" thickTop="1" thickBot="1" x14ac:dyDescent="0.3">
      <c r="B6" s="64" t="s">
        <v>89</v>
      </c>
      <c r="C6" s="65"/>
      <c r="D6" s="65"/>
      <c r="E6" s="65"/>
      <c r="F6" s="65"/>
      <c r="G6" s="57">
        <f>+G5</f>
        <v>400000000</v>
      </c>
    </row>
    <row r="7" spans="2:7" ht="15.75" thickTop="1" x14ac:dyDescent="0.25"/>
  </sheetData>
  <sheetProtection algorithmName="SHA-512" hashValue="T1DnRk6HQqfk6JAbnr7kVON2k1mp5BgpiLdbhBijNkW1IdDNmLrcNm3VEzlPQBevo0UoVI2Sj5oLLB+VRwy3bA==" saltValue="l/tdNBOX6F4AQ6tn09J7ag==" spinCount="100000" sheet="1" objects="1" scenarios="1"/>
  <mergeCells count="2">
    <mergeCell ref="B2:G2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GASTOS FUNCIONAMIENTO</vt:lpstr>
      <vt:lpstr>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ESNEDA</dc:creator>
  <cp:lastModifiedBy>German</cp:lastModifiedBy>
  <cp:lastPrinted>2022-01-19T13:51:17Z</cp:lastPrinted>
  <dcterms:created xsi:type="dcterms:W3CDTF">2022-01-03T20:09:54Z</dcterms:created>
  <dcterms:modified xsi:type="dcterms:W3CDTF">2022-03-06T03:32:27Z</dcterms:modified>
</cp:coreProperties>
</file>