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87" documentId="13_ncr:1_{CBF4B8CA-A544-42CA-8688-912CBD005915}" xr6:coauthVersionLast="47" xr6:coauthVersionMax="47" xr10:uidLastSave="{B2581A25-96BE-4703-860A-B23579A81128}"/>
  <bookViews>
    <workbookView xWindow="-120" yWindow="-120" windowWidth="29040" windowHeight="15840" xr2:uid="{00000000-000D-0000-FFFF-FFFF00000000}"/>
  </bookViews>
  <sheets>
    <sheet name="EJECUCION OCTUBR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<sst xmlns="http://schemas.openxmlformats.org/spreadsheetml/2006/main" count="46" uniqueCount="34">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</sst>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topLeftCell="B1" workbookViewId="0">
      <selection activeCell="E23" sqref="E23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3448000000</v>
      </c>
      <c r="F7" s="6">
        <f>SUM(F8:F12)</f>
        <v>0</v>
      </c>
      <c r="G7" s="6">
        <f>SUM(G8:G13)</f>
        <v>2452444667.3699999</v>
      </c>
      <c r="H7" s="30">
        <f t="shared" ref="H7:H12" si="0">+G7/E7</f>
        <v>0.71126585480568438</v>
      </c>
      <c r="I7" s="6">
        <f>+E7-G7</f>
        <v>995555332.63000011</v>
      </c>
      <c r="J7" s="6">
        <f>SUM(J8:J13)</f>
        <v>2094330841.5900002</v>
      </c>
      <c r="K7" s="30">
        <f>+J7/E7</f>
        <v>0.60740453642401393</v>
      </c>
      <c r="L7" s="6">
        <f>SUM(L8:L13)</f>
        <v>2094330841.5900002</v>
      </c>
      <c r="M7" s="30">
        <f>+L7/E7</f>
        <v>0.60740453642401393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1222000000</v>
      </c>
      <c r="F8" s="6">
        <v>0</v>
      </c>
      <c r="G8" s="38">
        <v>932299743</v>
      </c>
      <c r="H8" s="39">
        <f>+G8/E8</f>
        <v>0.76292941325695585</v>
      </c>
      <c r="I8" s="38">
        <f>+E8-G8</f>
        <v>289700257</v>
      </c>
      <c r="J8" s="38">
        <v>932299743</v>
      </c>
      <c r="K8" s="39">
        <f t="shared" ref="K8:K13" si="1">+J8/E8</f>
        <v>0.76292941325695585</v>
      </c>
      <c r="L8" s="38">
        <v>932299743</v>
      </c>
      <c r="M8" s="39">
        <f>+L8/E8</f>
        <v>0.76292941325695585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321844055</v>
      </c>
      <c r="H9" s="39">
        <f>+G9/E9</f>
        <v>0.76086065011820336</v>
      </c>
      <c r="I9" s="38">
        <f t="shared" ref="I9:I12" si="2">+E9-G9</f>
        <v>101155945</v>
      </c>
      <c r="J9" s="38">
        <v>321844055</v>
      </c>
      <c r="K9" s="39">
        <f t="shared" si="1"/>
        <v>0.76086065011820336</v>
      </c>
      <c r="L9" s="38">
        <v>321844055</v>
      </c>
      <c r="M9" s="39">
        <f t="shared" ref="M9:M13" si="3">+L9/E9</f>
        <v>0.76086065011820336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135509674</v>
      </c>
      <c r="H10" s="39">
        <f>+G10/E10</f>
        <v>0.83647946913580251</v>
      </c>
      <c r="I10" s="38">
        <f t="shared" si="2"/>
        <v>26490326</v>
      </c>
      <c r="J10" s="38">
        <v>135509674</v>
      </c>
      <c r="K10" s="39">
        <f t="shared" si="1"/>
        <v>0.83647946913580251</v>
      </c>
      <c r="L10" s="38">
        <v>135509674</v>
      </c>
      <c r="M10" s="39">
        <f t="shared" si="3"/>
        <v>0.83647946913580251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1062791195.37</v>
      </c>
      <c r="H11" s="39">
        <f>+G11/E11</f>
        <v>0.6730786544458518</v>
      </c>
      <c r="I11" s="38">
        <f t="shared" si="2"/>
        <v>516208804.63</v>
      </c>
      <c r="J11" s="38">
        <v>704677369.59000003</v>
      </c>
      <c r="K11" s="39">
        <f t="shared" si="1"/>
        <v>0.44628079138062066</v>
      </c>
      <c r="L11" s="38">
        <v>704677369.59000003</v>
      </c>
      <c r="M11" s="39">
        <f t="shared" si="3"/>
        <v>0.44628079138062066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3448000000</v>
      </c>
      <c r="F15" s="44">
        <f>SUM(F8:F13)</f>
        <v>0</v>
      </c>
      <c r="G15" s="44">
        <f>SUM(G8:G13)</f>
        <v>2452444667.3699999</v>
      </c>
      <c r="H15" s="45">
        <f>+G15/E15</f>
        <v>0.71126585480568438</v>
      </c>
      <c r="I15" s="44">
        <f>+E15-G15</f>
        <v>995555332.63000011</v>
      </c>
      <c r="J15" s="44">
        <f>SUM(J8:J13)</f>
        <v>2094330841.5900002</v>
      </c>
      <c r="K15" s="45">
        <f>+J15/E15</f>
        <v>0.60740453642401393</v>
      </c>
      <c r="L15" s="44">
        <f>SUM(L8:L13)</f>
        <v>2094330841.5900002</v>
      </c>
      <c r="M15" s="46">
        <f>+L15/E15</f>
        <v>0.60740453642401393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+Cvm4Z4pKvZbSjDu0bG/VrOrfMejrDCHISP62HXS7CO5YV9PwhqJB8xGE7gZ5gufpa+ytL4631VscCZlCeBFQA==" saltValue="CI/c3o05w/QQxZMewE3T2g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2023-11-07T15:05:09Z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