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miguel.Saavedra\Desktop\GITCI 2022\SEFUIMIENTO PAAC 2022\"/>
    </mc:Choice>
  </mc:AlternateContent>
  <xr:revisionPtr revIDLastSave="0" documentId="13_ncr:1_{82B4B13F-D7F9-47CE-911E-4E7CBCAFB4F9}" xr6:coauthVersionLast="47" xr6:coauthVersionMax="47" xr10:uidLastSave="{00000000-0000-0000-0000-000000000000}"/>
  <bookViews>
    <workbookView xWindow="-120" yWindow="-120" windowWidth="20730" windowHeight="11160" tabRatio="602" xr2:uid="{00000000-000D-0000-FFFF-FFFF00000000}"/>
  </bookViews>
  <sheets>
    <sheet name="Consolidado" sheetId="16" r:id="rId1"/>
    <sheet name="1.Gestión de Riesgos" sheetId="12" r:id="rId2"/>
    <sheet name="1.Mapa Riesgos de Corrupción" sheetId="11" r:id="rId3"/>
    <sheet name="2. Racionalización deTrámites" sheetId="2" r:id="rId4"/>
    <sheet name="3.Rendición de cuentas" sheetId="8" r:id="rId5"/>
    <sheet name="4.Atención al Ciudadano" sheetId="3" r:id="rId6"/>
    <sheet name="5.Transp y acceso a la informac" sheetId="4" r:id="rId7"/>
    <sheet name="6.Codigo de Integridad" sheetId="13" r:id="rId8"/>
    <sheet name="6.Conflicto de Intereses" sheetId="14" r:id="rId9"/>
    <sheet name="Control de Cambios" sheetId="15" r:id="rId10"/>
  </sheets>
  <definedNames>
    <definedName name="_xlnm._FilterDatabase" localSheetId="4" hidden="1">'3.Rendición de cuentas'!$A$9:$M$32</definedName>
    <definedName name="_xlnm._FilterDatabase" localSheetId="5" hidden="1">'4.Atención al Ciudadano'!$A$7:$E$10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8" i="13" l="1"/>
  <c r="D8" i="16" s="1"/>
  <c r="D6" i="16"/>
  <c r="L33" i="8"/>
  <c r="D5" i="16" s="1"/>
  <c r="D4" i="16"/>
  <c r="D2" i="16"/>
  <c r="H15" i="14"/>
  <c r="D9" i="16" s="1"/>
  <c r="H21" i="4"/>
  <c r="D7" i="16" s="1"/>
  <c r="G11" i="3"/>
  <c r="O39" i="11"/>
  <c r="D3" i="16" s="1"/>
  <c r="H15" i="12"/>
  <c r="D10" i="16" l="1"/>
  <c r="H34" i="11"/>
  <c r="H32" i="11"/>
  <c r="H29" i="11"/>
  <c r="H24" i="11"/>
  <c r="H21" i="11"/>
  <c r="H16" i="11"/>
  <c r="H13"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isabel parra</author>
    <author>Isabel Parra Bello</author>
  </authors>
  <commentList>
    <comment ref="K11" authorId="0" shapeId="0" xr:uid="{00000000-0006-0000-0100-000001000000}">
      <text>
        <r>
          <rPr>
            <b/>
            <sz val="9"/>
            <color indexed="81"/>
            <rFont val="Tahoma"/>
            <family val="2"/>
          </rPr>
          <t>isabel parra:</t>
        </r>
        <r>
          <rPr>
            <sz val="9"/>
            <color indexed="81"/>
            <rFont val="Tahoma"/>
            <family val="2"/>
          </rPr>
          <t xml:space="preserve">
Resultado de la acción, se describe en forma numérica. Ejm: Dos (2) socializaciones</t>
        </r>
      </text>
    </comment>
    <comment ref="L11" authorId="1" shapeId="0" xr:uid="{00000000-0006-0000-0100-000002000000}">
      <text>
        <r>
          <rPr>
            <b/>
            <sz val="9"/>
            <color indexed="81"/>
            <rFont val="Tahoma"/>
            <family val="2"/>
          </rPr>
          <t>Isabel Parra Bello:</t>
        </r>
        <r>
          <rPr>
            <sz val="9"/>
            <color indexed="81"/>
            <rFont val="Tahoma"/>
            <family val="2"/>
          </rPr>
          <t xml:space="preserve">
Responsable(s) de ejecutar las acciones (Cargo)
</t>
        </r>
      </text>
    </comment>
  </commentList>
</comments>
</file>

<file path=xl/sharedStrings.xml><?xml version="1.0" encoding="utf-8"?>
<sst xmlns="http://schemas.openxmlformats.org/spreadsheetml/2006/main" count="688" uniqueCount="536">
  <si>
    <t xml:space="preserve">Plan Anticorrupción y de Atencion al Ciudadano </t>
  </si>
  <si>
    <t xml:space="preserve">Subcomponente </t>
  </si>
  <si>
    <t xml:space="preserve">Actividades </t>
  </si>
  <si>
    <t xml:space="preserve">Responsable </t>
  </si>
  <si>
    <t>Plan Anticorrupción y de Atención al Ciudadano</t>
  </si>
  <si>
    <t>Componente 4: Atención al ciudadano</t>
  </si>
  <si>
    <t>Subcomponente</t>
  </si>
  <si>
    <t>Actividades</t>
  </si>
  <si>
    <t>Meta</t>
  </si>
  <si>
    <t>Responsable</t>
  </si>
  <si>
    <t>Componente 5: Mecanismos para la Transparencia y Acceso a la Información</t>
  </si>
  <si>
    <t xml:space="preserve">Meta / Producto </t>
  </si>
  <si>
    <t>Meta o producto</t>
  </si>
  <si>
    <t xml:space="preserve">Subcomponente 2 
Lineamientos de Transparencia Pasiva </t>
  </si>
  <si>
    <t xml:space="preserve">Subcomponente 5 Monitero del Acceso a la información Pública </t>
  </si>
  <si>
    <t>NOMBRE DEL TRÁMITE,
PROCESO O PROCEDIMIENTO</t>
  </si>
  <si>
    <t>SITUACIÓN ACTUAL</t>
  </si>
  <si>
    <t>Componente 2:  Estratégia de racionalización de trámites</t>
  </si>
  <si>
    <t xml:space="preserve">Direcionamiento Estrategico </t>
  </si>
  <si>
    <t>O</t>
  </si>
  <si>
    <t xml:space="preserve">COMPONENTES PLAN ANTICORRUPCION </t>
  </si>
  <si>
    <t xml:space="preserve">Oficina de Planeación </t>
  </si>
  <si>
    <t>Código: FM-DE- 13</t>
  </si>
  <si>
    <t>version 01</t>
  </si>
  <si>
    <t>Control Interno</t>
  </si>
  <si>
    <t>ELEMENTOS</t>
  </si>
  <si>
    <t>ACTIVIDADES</t>
  </si>
  <si>
    <t>ETAPAS DE LA RENDICIÓN DE CUENTAS</t>
  </si>
  <si>
    <t>FECHA</t>
  </si>
  <si>
    <t>DEPENDENCIA RESPONSABLE</t>
  </si>
  <si>
    <t>Aprestamiento</t>
  </si>
  <si>
    <t>Diseño</t>
  </si>
  <si>
    <t>Preparación</t>
  </si>
  <si>
    <t>Ejecución</t>
  </si>
  <si>
    <t>Seguimiento y Evaluación</t>
  </si>
  <si>
    <t>Inicio</t>
  </si>
  <si>
    <t>Fin</t>
  </si>
  <si>
    <t>X</t>
  </si>
  <si>
    <t>x</t>
  </si>
  <si>
    <t xml:space="preserve">DIRECIONAMIENTO ESTRATEGICO </t>
  </si>
  <si>
    <r>
      <t xml:space="preserve">                                                                                            </t>
    </r>
    <r>
      <rPr>
        <b/>
        <sz val="16"/>
        <color theme="0"/>
        <rFont val="Arial Narrow"/>
        <family val="2"/>
      </rPr>
      <t>PLAN ANTICORRUPCION Y ATENCION AL CIUDADANO</t>
    </r>
    <r>
      <rPr>
        <b/>
        <sz val="12"/>
        <color theme="0"/>
        <rFont val="Arial Narrow"/>
        <family val="2"/>
      </rPr>
      <t xml:space="preserve"> </t>
    </r>
  </si>
  <si>
    <t>Revisar los estándares del contenido y oportunidad de las respuestas a las solicitudes de acceso a
información pública</t>
  </si>
  <si>
    <t>Adecuar los medios electrónicos para permitir la accesibilidad a población en situación de
discapacidad.</t>
  </si>
  <si>
    <t xml:space="preserve">Atención al ciudadano </t>
  </si>
  <si>
    <t xml:space="preserve"> Contar con un mecanismo de seguimiento al acceso a información pública</t>
  </si>
  <si>
    <t xml:space="preserve"> Publicar información mínima obligatoria de procedimientos, servicios y funcionamiento.</t>
  </si>
  <si>
    <t>GIT de Contratación  - Subdirección de Contratación.</t>
  </si>
  <si>
    <t>Realizar la publicación de contratos y convenios según la normatividad aplicable, en las plataformas públicas existentes. (Secop I, II)</t>
  </si>
  <si>
    <t>Publicaciones de contratos y conveniosn en las plataformas publicas de contratación. (Secop I, II)</t>
  </si>
  <si>
    <t xml:space="preserve">Subcomponente 1 Lineamientos de transparencia Activa </t>
  </si>
  <si>
    <t>Informe de cumplimineto de terminos de las PQRS trimestral</t>
  </si>
  <si>
    <t xml:space="preserve">Mantener el servicio de Video llamada con lenguage de señas </t>
  </si>
  <si>
    <t>Informe trimestral de PQRS</t>
  </si>
  <si>
    <t>1 servicio integrado en gov.co certificado</t>
  </si>
  <si>
    <t>Subcomponente  3 
Elaboración instrumentos de Gestión de la información</t>
  </si>
  <si>
    <t>1 documento</t>
  </si>
  <si>
    <t xml:space="preserve">1 encuesta </t>
  </si>
  <si>
    <t>1 presentación</t>
  </si>
  <si>
    <t>1 Tablero de control</t>
  </si>
  <si>
    <t>Elaborar Tablero de control de los compromisos adquiridos en la rendición de cuentas.</t>
  </si>
  <si>
    <t xml:space="preserve"> Divulgar el avance de los compromisos adquiridos en los espacios de diálogo.</t>
  </si>
  <si>
    <t>1 Informe</t>
  </si>
  <si>
    <t>Analizar el resultado de la rendición de cuentas y definir las acciones de mejora a que haya lugar.</t>
  </si>
  <si>
    <t xml:space="preserve">Piezas de Comunicación </t>
  </si>
  <si>
    <t>Evaluar y verificar, por parte de la oficina de control interno, el cumplimiento de la estrategia de  rendición de cuentas.</t>
  </si>
  <si>
    <t>1 Informe de evaluación de los resultados de implementación de la estrategia.</t>
  </si>
  <si>
    <t>Información</t>
  </si>
  <si>
    <t>Responsabilidad</t>
  </si>
  <si>
    <t>1 informe</t>
  </si>
  <si>
    <t>MAPA DE RIESGOS DE CORRUPCIÓN - ART</t>
  </si>
  <si>
    <t xml:space="preserve">DIRECCIONAMIENTO ESTRATÉGICO  - D.E </t>
  </si>
  <si>
    <t>Versión: 01</t>
  </si>
  <si>
    <t>Oficina de Planeación</t>
  </si>
  <si>
    <t>Código:  FM-DE-14</t>
  </si>
  <si>
    <t xml:space="preserve">PROCESO </t>
  </si>
  <si>
    <t xml:space="preserve">VALORACIÓN </t>
  </si>
  <si>
    <t>TRATAMIENTO O PLAN DE MANEJO</t>
  </si>
  <si>
    <t>EVALUACIÓN DE CONTROLES</t>
  </si>
  <si>
    <t>RIESGO RESIDUAL</t>
  </si>
  <si>
    <t xml:space="preserve">RESPONSABLE 
</t>
  </si>
  <si>
    <t>CONTROLES</t>
  </si>
  <si>
    <t>PROBABILIDAD</t>
  </si>
  <si>
    <t>IMPACTO</t>
  </si>
  <si>
    <t>CALIFICACIÓN DE RIESGO</t>
  </si>
  <si>
    <t>OPCIÓN DE MANEJO</t>
  </si>
  <si>
    <t>FINAL</t>
  </si>
  <si>
    <t>GESTIÓN ADMINISTRATIVA</t>
  </si>
  <si>
    <t>Solicitar capacitación manejo caja menor en el SIIF al GIT Financiera.</t>
  </si>
  <si>
    <t>Coordinador(a) GIT Administrativa</t>
  </si>
  <si>
    <t>Posible manejos inadecuados de los bienes del almacén para beneficio propio o de un tercero</t>
  </si>
  <si>
    <t xml:space="preserve">Coordinador del GIT 
Talento Humano </t>
  </si>
  <si>
    <t>GESTIÓN FINANCIERA</t>
  </si>
  <si>
    <t>Utilización de recursos de la entidad para beneficio propio o de un tercero</t>
  </si>
  <si>
    <t>Capacitar permanentemente a los servidores que intervienen en el trámite de la cadena presupuestal</t>
  </si>
  <si>
    <t>Coordinador y profesionales del GIT de Financiera</t>
  </si>
  <si>
    <t>EVALUACIÓN Y CONTROL INDEPENDIENTE</t>
  </si>
  <si>
    <t>Omitir el reporte de posibles actos de corrupción o fraudes observados en el ejercicio de evaluación de la entidad.</t>
  </si>
  <si>
    <t>Fecha Inicio</t>
  </si>
  <si>
    <t xml:space="preserve">Fecha terminación </t>
  </si>
  <si>
    <t>Fecha de Inicio</t>
  </si>
  <si>
    <t>Fecha terminación</t>
  </si>
  <si>
    <t>TRANSVERSAL</t>
  </si>
  <si>
    <t>GIT servicios administrativos</t>
  </si>
  <si>
    <t>N/A</t>
  </si>
  <si>
    <t>Dirección de Programación y Gestión para la Implementación</t>
  </si>
  <si>
    <t xml:space="preserve">Los dos trámites establecidos para el mecanismo obras por impuestos fiducia y convenio, no requiere ninguna simplicación de procesos, debido a que tanto los tiempos como los documentos requeridos son los establecidos por la normatividad aplicable, Sin embargo, para efectos de que los contribuyentes presenten la solicitud de vinculación del impuesto o la manifestación de interés, la ART ajustó la plataforma en línea dispuesta para tal fin, con el objetivo de unificar los dos mecanismos en una sola plataforma y así facilitar el trámite de los contribuyentes.
</t>
  </si>
  <si>
    <t xml:space="preserve">1 Matriz </t>
  </si>
  <si>
    <t>Misionales y Servicio al Ciudadano</t>
  </si>
  <si>
    <t>Misionales, Planeación y comunicaciones</t>
  </si>
  <si>
    <t>Priorizar los temas de interés   que los grupos de valor tienen sobre la gestión   institucional, respecto a los Acuerdos de Paz.</t>
  </si>
  <si>
    <t>Misionales</t>
  </si>
  <si>
    <t>Priorizar programas y proyectos  articulados con Derechos Humanos y Ods</t>
  </si>
  <si>
    <t xml:space="preserve">Preparar y publicar el cronograma de Rendición de Cuentas </t>
  </si>
  <si>
    <t>1 cronograma</t>
  </si>
  <si>
    <t>Misionales , Apoyo y Regionales</t>
  </si>
  <si>
    <t>Planeación  y Equipo Lider de Trabajo</t>
  </si>
  <si>
    <t>Planeacion y Comunicaciones</t>
  </si>
  <si>
    <t xml:space="preserve"> Acciones de mejora formuladas.</t>
  </si>
  <si>
    <t>planeacion  y Equipo Lider de trabajo</t>
  </si>
  <si>
    <t>Subcomponente 4 Normativo y Procedimental</t>
  </si>
  <si>
    <t xml:space="preserve">Subcomponente 4 Criterio diferncial de  Accesibilidad </t>
  </si>
  <si>
    <t>Publicar servicio de vinculación a Obras por Impuestos por Fiducia en el portal gov.co</t>
  </si>
  <si>
    <t>Fecha de publicación: 30/01/2020</t>
  </si>
  <si>
    <t xml:space="preserve">IDENTIFICACIÓN Y ANÁLISIS </t>
  </si>
  <si>
    <t>No.</t>
  </si>
  <si>
    <t xml:space="preserve"> RIESGO
</t>
  </si>
  <si>
    <t>ACCIONES</t>
  </si>
  <si>
    <t xml:space="preserve">PRODUCTO </t>
  </si>
  <si>
    <t>FECHA DE INICIO 
(dd/mm/año)</t>
  </si>
  <si>
    <t>Realizar monitoreos periódicos aleatorios a las cámaras de seguridad  instaladas en las bodegas de Nivel Central y Fontibón(bodega 17)</t>
  </si>
  <si>
    <t>Registro monitoreo</t>
  </si>
  <si>
    <t>Almacenista</t>
  </si>
  <si>
    <t>Registros de capacitación</t>
  </si>
  <si>
    <t>Realizar arqueos periódicos a la caja menor por parte del GIT Financiera</t>
  </si>
  <si>
    <t>Coordinador(a) GIT Financiera</t>
  </si>
  <si>
    <t>Documentos de verificación</t>
  </si>
  <si>
    <t>Capacitaciones realizadas en el periodo</t>
  </si>
  <si>
    <t>Estudios previos, pliegos de condiciones, cuestionarios, anexos complementarios y actos contractuales manipulados en beneficio de un tercero o particular.
(Estableciendo necesidades inexistentes o aspectos que benefician a proveedor en particular)</t>
  </si>
  <si>
    <t>Coordinadoras GIT de  Contratación y abogados responsables</t>
  </si>
  <si>
    <t>Modificaciones contractuales manipulados para cambiar las condiciones generales del proceso en beneficio de un tercero o particular.</t>
  </si>
  <si>
    <t xml:space="preserve">CAUSAS </t>
  </si>
  <si>
    <t xml:space="preserve">1. Falta de designación de responsables en el manejo de los bienes.
</t>
  </si>
  <si>
    <t>2. Inexistencia de controles en el almacenamiento para el recibo y salida de los bienes</t>
  </si>
  <si>
    <t xml:space="preserve">
1. Ausencia de revisiones de los soportes para legalización por parte del Coordinador
</t>
  </si>
  <si>
    <t>2.Que no exista un control adecuado en el giro de los recursos de la caja menor</t>
  </si>
  <si>
    <t>3. Que no se realicen arqueos periódicos a la caja menor</t>
  </si>
  <si>
    <t xml:space="preserve">1. Falta de valores por parte de los funcionarios que tienen acceso a la información financiera 
</t>
  </si>
  <si>
    <t>2. Ausencia de control por parte de los responsables, para el tramite de pago</t>
  </si>
  <si>
    <t>1. Intereses particulares al interior de la Agencia, por encima de los intereses de la Entidad en el proceso contractual: servidores con intereses personales.</t>
  </si>
  <si>
    <t xml:space="preserve">1.Intereses particulares al interior de la Agencia, por encima de los intereses de la Entidad en el contrato: Contratistas y servidores con intereses personales.
</t>
  </si>
  <si>
    <t xml:space="preserve">
1.1. La Secretaria General a través del área de Talento Humano mantendrá cubierto el cargo de funcionario responsable de almacén, en caso de no estar cubierto el cargo la oficina de Talento Humano realizará el encargo  de  funciones a otro funcionario a través de Resolución.
Registro: Resolución de encargo o nombramiento
</t>
  </si>
  <si>
    <t>2.1.  El servidor público con funciones de almacenista, cada vez que le soliciten ingreso de elementos, revisa los documentos requisito para el ingreso de bienes a almacén de acuerdo con lo estipulado en el "Reglamento Operativo para el manejo y control administrativo de los bienes de propiedad de la ART y los recibidos en préstamo". En el caso que no se cumplan los requisitos no se ingresa al almacén y se solicitan los ajustes correspondientes.
Registro: Comprobante de ingreso</t>
  </si>
  <si>
    <t>2.2.  El servidor público con funciones de almacenista, verifica  que la solicitud de bienes este debidamente diligenciada y firmada por el solicitante (formato de solicitud de bienes) y comprueba la
existencia y viabilidad de entrega de bienes. Una vez recibida la solicitud asigna los elementos al funcionario, quien debe firmar el comprobante de salida de almacén. En caso de presentarse alguna inconsistencia en la solicitud no se entrega el bien. 
Registro. Comprobante de salida de almacén firmado.</t>
  </si>
  <si>
    <t xml:space="preserve">
1.1.El coordinador(a) del GIT Servicios Administrativos, cada que haya legalización de caja menor, revisa los soportes para la legalización, de encontrase diferente a lo autorizado se devuelve al cuentadante para ajustar y/o complementar los soportes.
Registro:  Legalizaciones de caja menor.
</t>
  </si>
  <si>
    <t>1.2.Para legalizar un gasto a través de la caja menor, el Cuentadante solicita a quien se le entregó los recursos los documentos soportes del gasto (facturas, recibos y/o cuenta de cobro....) en caso de no contar con estos soportes o que presenten error, no realiza la legalización del gasto y se  deben a la persona solicitante para que ajuate o corrija.
Registro. Facturas y/o cuentas de cobro</t>
  </si>
  <si>
    <t>2.1. Los dos cuentadantes firman el cheque para el retiro de los recursos del banco, en caso de no contar con las dos firmas de los cuentadantes responsables en el cheque no se podrá tramitar el retiro de los recursos en el banco.
Registro. Extracto bancario y chequera.</t>
  </si>
  <si>
    <t>2.2.La Coordinación del GIT Servicios Administrativos, cada que recibe por correo electrónico una solicitud para la autorización del gasto por caja menor, verifica que se haya diligenciado en debida forma el formato de SOLICITUD DE BIENES Y SERVICIOS POR CAJA MENOR.  De no contar con este requisito, no se aprueba la solicitud y se devuelve el correo, para que se corrija. 
Registro: Correo electrónico, formato Solicitud de Bienes y Servicios para caja menor.</t>
  </si>
  <si>
    <t xml:space="preserve">3.1.El cuentadante realiza periódicamente (mensual) arqueo de la caja menor para validar  los recursos (dinero) tanto en banco, como físicos, en caso de hallar  diferencias se realiza nuevamente un arqueo verificando  contra los soportes de legalización y bancos.
Registro: Formato arqueo caja menor.
</t>
  </si>
  <si>
    <t xml:space="preserve">1.1 El profesional responsable de presupuesto, cada que hay una solicitud de trámite presupuestal, verifica que los documentos soporte de la solicitud de expedición (Físicos o a través de la carpeta compartida) se encuentren avaladas o firmadas por el respectivo ordenador del gasto y/o las partes involucradas, en caso contrario se informa a través del sistema ORFEO al solicitante para que se corrija.
Registro: Solicitud de ORFEO.
</t>
  </si>
  <si>
    <t>2.1 El profesional responsable de revisar la expedición del RP, cada que hay una solicitud de expedición de RP, valida que la información corresponda con el objeto del CDP, el valor total y el rubro presupuestal que va a ser afectado, en caso contrario solicita o realiza la anulación del RP y corrige.
Registro: Reporte SIIF.</t>
  </si>
  <si>
    <t>2.2 El contador del GIT de Financiera, cada que se requiera, verifica que la obligación contable corresponda a los documentos soportes para el tramite de pago. En caso de trámite digital el responsable de generar la obligación, revisa que la información corresponda a la solicitud de pago en SYNERSIS o documentos digitales.
En caso contrario informa a quien generó la obligación para corregirlo o el responsable de generar la liquidación, realiza la corrección.
Registro: Reporte SIIF, o visto bueno de la obligación.</t>
  </si>
  <si>
    <t>2.3 La pagadora de la ART, cada que hay una solicitud de pago,  revisa que las obligaciones generadas cumplan con los requisitos establecidos para el pago. De lo contrario se realiza la devolución de los documentos físicos o reporta a través de correo electrónico para la respectiva corrección al responsable. 
Registro: Orden de pago o Correo electrónico</t>
  </si>
  <si>
    <t>2.4 La pagadora de la ART y el Coordinador del GIT de Financiera o en caso de ausencia de alguno de los dos o falla del sistema, con el responsable asignado, cada que hay un trámite de pagos con la Entidad Bancaria de la ART, ejercen un control dual para el ingreso a la plataforma virtual del banco para el manejo de los recursos, mediante un dispositivo de seguridad (Token) para acceder al sistema y a la sección transaccional. De lo contrario, no se puede realizar las  transacciones
Registro: Información Plataforma transaccional</t>
  </si>
  <si>
    <t>1.3.El equipo o Comité Evaluador designado, de acuerdo a la modalidad de contratación (procesos concursales), realiza la evaluación de las ofertas o propuestas de acuerdo a sus competencias jurídicas, técnicas o financieras, conforme a los requisitos habilitantes y factores ponderables del proceso. En caso de encontrar inconsistencias realiza las observaciones pertinentes e informa.
Registro: Informes de Evaluación del proceso suscrita por el Equipo o Comité Evaluador.</t>
  </si>
  <si>
    <t>Dos (2) arqueos durante la vigencia</t>
  </si>
  <si>
    <t>Una (1) al año</t>
  </si>
  <si>
    <t>1.1.El líder del área solicitante revisa las condiciones del bien y/o servicio cuando se requiere, asegurando que el futuro contrato no vaya a contemplar requisitos o especificaciones subjetivas o que favorezca solo a un proponente, oferente o tercero, en caso de  encontrar este supuesto de hecho, solicita los cambios necesarios y pertinentes para que se realicen las modificaciones. 
Registro: Estudios previos aprobados, solicitudes, correo electrónico</t>
  </si>
  <si>
    <t>Área de Contratación y abogados responsables: Informar a los oferentes y contratistas sobre las responsabilidades penales en el proceso contractual, cuando se busca favorecer a uno de ellos o prevalecen los intereses particulares en el proceso de contratación en cada una de sus etapas.</t>
  </si>
  <si>
    <t>Carta de compromiso anticorrupción
Acto Administrativo Comité evaluador.</t>
  </si>
  <si>
    <t>GIT para la Contratación de Funcionamiento o GIT para la Contratación Misional</t>
  </si>
  <si>
    <t>CONTRATACIÓN</t>
  </si>
  <si>
    <t xml:space="preserve"> Implementar  el Plan de Apertura uso y publicacion de Datos Abiertos.</t>
  </si>
  <si>
    <t>Subdirección de financiamiento - Subdirección   de Gestión dela Información. Oficina de Tecnologias, como  Apoyo ante las entidades Externas</t>
  </si>
  <si>
    <t xml:space="preserve">Indicador </t>
  </si>
  <si>
    <t>1 Listado Maestro de documentos Publicado</t>
  </si>
  <si>
    <t>1 Listado Maestro de documentos</t>
  </si>
  <si>
    <t xml:space="preserve">1 Set de datos certificado en el sello de excelencia.
</t>
  </si>
  <si>
    <t>Actividades implementadas /Actividades planeadas*100</t>
  </si>
  <si>
    <t xml:space="preserve">Oficina de Tecnologias de la información </t>
  </si>
  <si>
    <t xml:space="preserve">Servicio integrado en gov.co certificado </t>
  </si>
  <si>
    <t>Apertura de información en portal web público de la central de información PDET</t>
  </si>
  <si>
    <t>Potal web público en operación</t>
  </si>
  <si>
    <t>1 portal web en operación</t>
  </si>
  <si>
    <t>Publicación de set de datos</t>
  </si>
  <si>
    <t>Set de datos validados y publicados</t>
  </si>
  <si>
    <t>2 set de datos validados y publicados</t>
  </si>
  <si>
    <t>Ejercicio de interoperabilidad</t>
  </si>
  <si>
    <t>Ejercicio de interoperabilidad ejecutado</t>
  </si>
  <si>
    <t>1 ejercicio de interoperabilidad ejecutado</t>
  </si>
  <si>
    <t>1 informe Publicado</t>
  </si>
  <si>
    <t xml:space="preserve">1 servicio de video llamada con Lenguage de señas </t>
  </si>
  <si>
    <t>Actualización de las TRD de acuerdo de acuerdo a las necesidades de la áreas y al decreto 1223 del 2020</t>
  </si>
  <si>
    <t>GIT servicios administrativos- dependencias y misionales</t>
  </si>
  <si>
    <t xml:space="preserve">  38  TRD actualizadas</t>
  </si>
  <si>
    <t>TRD actualizadas/ total TRD</t>
  </si>
  <si>
    <t>Actualización del cuadro de clasificación documental</t>
  </si>
  <si>
    <t>1 Cuadro de clasificación documental actualizado</t>
  </si>
  <si>
    <t>Subdirección   de Gestión dela Información</t>
  </si>
  <si>
    <t>Plan Anticorrupción y Atención al Ciudadano - ART 2022</t>
  </si>
  <si>
    <t>SUBCOMPONENTES</t>
  </si>
  <si>
    <t xml:space="preserve">DESCRIPCIÓN ACTIVIDAD </t>
  </si>
  <si>
    <t>META</t>
  </si>
  <si>
    <t>FECHA INICO</t>
  </si>
  <si>
    <t>FECHA FINAL</t>
  </si>
  <si>
    <t>RESPONSABLES</t>
  </si>
  <si>
    <t xml:space="preserve">
OBSERVACIONES
</t>
  </si>
  <si>
    <t>Subcomponente/proceso 1
Política de Administración de Riesgos</t>
  </si>
  <si>
    <t xml:space="preserve">1.1. Revisar la Política de Administración de Riesgos la Entidad y ajustar de acuerdo a necesidades.
</t>
  </si>
  <si>
    <t xml:space="preserve">1 Manual-Política  de Administración de Riesgos ART, ajustado  </t>
  </si>
  <si>
    <t>Proyecto Manual revisado y ajustado</t>
  </si>
  <si>
    <t xml:space="preserve">Oficina de Planeación
</t>
  </si>
  <si>
    <t xml:space="preserve">El ajuste de la Política de Administración de Riesgos-ART, se realiza para actualizar la política y metodología de acuerdo con la nueva versión de la Guía de Administración de Riesgos V.5 del DAFP de diciembre 2020.
</t>
  </si>
  <si>
    <t>1.2. Presentar la Política y Metodología ajustada al Comité Institucional de Control Interno, para aprobación</t>
  </si>
  <si>
    <t>1 Manual-Política de Administración de Riesgos-ART,  aprobado por el Comité Institucional de Control Interno.</t>
  </si>
  <si>
    <t>Acta CCCI, aprobación de las actualizaciones del Manual</t>
  </si>
  <si>
    <t>30/12//2022</t>
  </si>
  <si>
    <t xml:space="preserve">Oficina de Planeación/
Comité de Coordinación de Control Interno
</t>
  </si>
  <si>
    <t>La aprobación está sujeta a las fechas de sesión del CCCI</t>
  </si>
  <si>
    <t>Subcomponente/proceso 2
Construcción del Mapa de Riesgos de
Corrupción</t>
  </si>
  <si>
    <t>2.1. Revisar, actualizar y consolidar el mapa de riesgos de corrupción ART-2022</t>
  </si>
  <si>
    <t xml:space="preserve">Líderes de Proceso/Oficina de Planeación
</t>
  </si>
  <si>
    <t>Subcomponente/proceso 3
Consulta y divulgación</t>
  </si>
  <si>
    <t xml:space="preserve">3.1. Colocar a consulta de la ciudadanía el Mapa de Riesgos  de Corrupción ART-2022  a través de la página web.
</t>
  </si>
  <si>
    <t>No. De Mapas de riesgos estructurados, actualizados y publicados de acuerdo a programación.</t>
  </si>
  <si>
    <t>Mapas de riesgos estructurados, actualizados, aprobados y publicados</t>
  </si>
  <si>
    <t>La programación se hace de acuerdo con la actualización de las caracterizaciones de los procesos.</t>
  </si>
  <si>
    <t>3.2. Ajustar de acuerdo a recomendaciones de la ciudanía y publicar en página web.</t>
  </si>
  <si>
    <t>No. Mapa de Riesgos  de Seguridad Digital estructurados y publicados de acuerdo a programación</t>
  </si>
  <si>
    <t>Mapas de riesgos estructurados, aprobados y publicados</t>
  </si>
  <si>
    <t>Esta actividad se realiza de acuerdo con la identificación de los activos de información de los procesos y la programación establecida con los líderes de proceso</t>
  </si>
  <si>
    <t>Subcomponente/proceso 4
Monitorio y revisión</t>
  </si>
  <si>
    <t xml:space="preserve">5.1. Realizar seguimientos a la ejecución de las acciones de los planes de manejo de los riesgos de corrupción </t>
  </si>
  <si>
    <t xml:space="preserve">Mínimo  tres (3) Seguimientos realizados a los Mapas de Riesgos </t>
  </si>
  <si>
    <t>Resultado de seguimientos publicados en SIGART</t>
  </si>
  <si>
    <t>Abril
Julio
Octubre</t>
  </si>
  <si>
    <t xml:space="preserve">Oficina de Planeación/
Líderes de proceso 
</t>
  </si>
  <si>
    <t>Subcomponente/proceso 5
Seguimiento</t>
  </si>
  <si>
    <t>6.1. Hacer seguimientos al mapa de riesgos de corrupción, de acuerdo a periodicidad establecida en el PAAI-2022  (riesgos de corrupción, causa y efectividad de los controles y planes de manejo)</t>
  </si>
  <si>
    <t xml:space="preserve">Número de revisiones realizadas según Plan de Auditoría GIT C.I.  </t>
  </si>
  <si>
    <t xml:space="preserve">Informes resultado de revisiones realizadas de acuerdo a programación </t>
  </si>
  <si>
    <t>GIT Control Interno</t>
  </si>
  <si>
    <t>Esta actividad se realiza de acuerdo con el PAAI del GIT de C.I para la vigencia.</t>
  </si>
  <si>
    <t>Componente</t>
  </si>
  <si>
    <t>Categoría</t>
  </si>
  <si>
    <t xml:space="preserve">Actividades de Gestión </t>
  </si>
  <si>
    <t>Responsables</t>
  </si>
  <si>
    <t>Adopción o actualización del Código de Integridad en la entidad</t>
  </si>
  <si>
    <t>Armonizar los documentos éticos implementados por la entidad con el Código de Integridad.</t>
  </si>
  <si>
    <t>GIT de Talento Humano</t>
  </si>
  <si>
    <t>30 de julio de 2022</t>
  </si>
  <si>
    <t>Promoción del cambio cultural alrededor de los valores de integridad al interior de la entidad</t>
  </si>
  <si>
    <t>Diagnóstico</t>
  </si>
  <si>
    <t xml:space="preserve">Realizar un diagnóstico incial o anual de apropiación de los valores de integridad al interior de la entidad a partir de los resultados del FURAG; encuestas y grupos focales con los colaboradores de la entidad; encuestas y grupos focales con ciudadanía y otros grupos de valor relevantes. </t>
  </si>
  <si>
    <t>31 de diciembre de 2022</t>
  </si>
  <si>
    <t>Diseño e implementación</t>
  </si>
  <si>
    <t>Diseñar e implementar un plan de trabajo para fomentar la apropiación de los valores del Código de Integridad al interior de la entidad que involucre las cuatro acciones básicas para fomentar el cambio cultural (comprometer, ejemplificar, activar, fomentar).</t>
  </si>
  <si>
    <t>Adelantar un ejercicio de seguimiento al diagnóstico inicial o anual de  apropiación de los valores de integridad  identificando los cambios en los resultados del FURAG, y los cambios en las percepciones de los colaboradores de la entidad y sus grupos de valor.</t>
  </si>
  <si>
    <t>Diseñar e implementar una estrategia de identificación y sistematización de las lecciones aprendidas y buenas prácticas de promoción del cambio cultural al interior de la entidad para fortalecer su aplicación a futuro y mejorar el diseño de estrategias posteriores.</t>
  </si>
  <si>
    <t xml:space="preserve">Pedagogía </t>
  </si>
  <si>
    <t>Sensibilización y capacitación</t>
  </si>
  <si>
    <t>Realizar estrategias de comunicación (por diferentes medios) y sensibilización relacionadas con los temas de integridad.</t>
  </si>
  <si>
    <t>Vincular a los servidores y contratistas de la entidad al curso de integridad, transparencia y lucha contra la corrupción establecido por Función Pública para dar cumplimiento a la Ley 2016 de 2020.</t>
  </si>
  <si>
    <t>Articulación con actores clave o grupos de valor</t>
  </si>
  <si>
    <t>Adelantar escenarios de diálogo para profundizar en conceptos, perspectivas y herramientas de promoción de la integridad pública</t>
  </si>
  <si>
    <t xml:space="preserve">Adopción </t>
  </si>
  <si>
    <t>Fecha de Terminación</t>
  </si>
  <si>
    <t>Meta/producto</t>
  </si>
  <si>
    <t xml:space="preserve">                                                                                                             Componente 6. Integridad     </t>
  </si>
  <si>
    <t xml:space="preserve">                                                                                                             Componente 6. Conflicto de Intereses</t>
  </si>
  <si>
    <t>Planeación</t>
  </si>
  <si>
    <t>Diseño de la estrategia para la gestión de conflictos de intereses</t>
  </si>
  <si>
    <t>Incorporar al Plan anual Institucional la estrategia para la gestión del conflicto de intereses y publicarlo en el sitio web.</t>
  </si>
  <si>
    <t>Incorporar a la Gestión de Riesgos - Mapas de Riesgos de Corrupción del Plan Anticorrupción y Atención al Ciudadano - PAAC, la identificación de riesgos y controles frente a conflictos de intereses.</t>
  </si>
  <si>
    <t>Junio 30 de2022</t>
  </si>
  <si>
    <t>Comité de Gestión y Desempeño</t>
  </si>
  <si>
    <t>Hacer seguimiento a la implementación de la estrategia de gestión de conflicto de intereses a través del Comité Institucional de Gestión y Desempeño</t>
  </si>
  <si>
    <t xml:space="preserve">Definir la dependencia para orientar legal o técnicamente a los servidores, contratistas, supervisores, coordinadores o jefes inmediatos, en la declaración de conflictos de intereses o decisión de impedimentos, recusaciones, inhabilidades o incompatibilidades. </t>
  </si>
  <si>
    <t>31 diciembre de 2022</t>
  </si>
  <si>
    <t>Procesos y procedimientos</t>
  </si>
  <si>
    <t>Identificar las áreas con riesgo de posibles conflictos de intereses en los procesos o dependencias</t>
  </si>
  <si>
    <t xml:space="preserve">Todas las áreas </t>
  </si>
  <si>
    <t>Pedagogía al interior de la entidad</t>
  </si>
  <si>
    <t>Capacitación</t>
  </si>
  <si>
    <t>Implementar acciones de capacitación sobre la identificación y gestión de conflictos de intereses, su declaración proactiva, el cumplimiento de la Ley 2013 de 2019 y el trámite de los impedimentos y recusaciones de acuerdo al artículo 12 de la Ley 1437 de 2011 a través del plan de capacitación institucional.</t>
  </si>
  <si>
    <t>31 de octubre de 2022</t>
  </si>
  <si>
    <t>Meta/Producto</t>
  </si>
  <si>
    <t>Condiciones Institucionales</t>
  </si>
  <si>
    <t xml:space="preserve">Fecha de Inicio </t>
  </si>
  <si>
    <t>1 de febrero de 2022</t>
  </si>
  <si>
    <t>Una campaña del código de integridad ART</t>
  </si>
  <si>
    <t>1 de septiembre de 2022</t>
  </si>
  <si>
    <t>Una encuesta de integridad</t>
  </si>
  <si>
    <t xml:space="preserve">Un plan de trabajo </t>
  </si>
  <si>
    <t>Gestión del conocimiento</t>
  </si>
  <si>
    <t>1 de abril de 2022</t>
  </si>
  <si>
    <t>Una estrategia implementada</t>
  </si>
  <si>
    <t>1 de marzo de 2022</t>
  </si>
  <si>
    <t>Una estrategia de comunicación de integridad</t>
  </si>
  <si>
    <t>Adelantar ejercicios de socialización de la normatividad y horizonte estratégico de la gestión preventiva de conflictos de interés con la ciudadanía.</t>
  </si>
  <si>
    <t>Una campaña de socialización sobre conflictos de interés</t>
  </si>
  <si>
    <t>1 de mayo de 2022</t>
  </si>
  <si>
    <t>GIT de Talento Humano / Subdirección de Fortalecimiento</t>
  </si>
  <si>
    <t>Marzo 30 de 2022</t>
  </si>
  <si>
    <t>1 de enero de 2022</t>
  </si>
  <si>
    <t xml:space="preserve">Un riesgo identificado </t>
  </si>
  <si>
    <t>Un informe presentado ante el Comité de Gestión y Desempeño</t>
  </si>
  <si>
    <t>1 de junio de 2022</t>
  </si>
  <si>
    <t>Septiembre 30 de 2022</t>
  </si>
  <si>
    <t>Una capacitación sobre conflicto de interés</t>
  </si>
  <si>
    <t>Oficina de Relacionamiento con la Ciudadanía</t>
  </si>
  <si>
    <t>Establecer lineamientos claros para la gestión de la información producida en el marco del proceso de Servicio al Ciudadano y promover su conocimiento y apropiación por parte de todos los funcionarios de la entidad.</t>
  </si>
  <si>
    <t>Promoción del Curso de Servicio al Ciudadano</t>
  </si>
  <si>
    <t>Promover la comunicación proactiva y constante entre dependencias y funcionarios de servicio al Ciudadano con el objetivo de mejorar los canales de información, agilizar los procesos al interior de la entidad y facilitar la interacción de los ciudadanos con el Estado</t>
  </si>
  <si>
    <t>Fortalecimiento de la comunicación en doble vía con dependencias y Coordinaciones Regionales</t>
  </si>
  <si>
    <t>AUTODIAGNOSTICO</t>
  </si>
  <si>
    <t>Conformar  Y Capacitar EQUIPO LIDER</t>
  </si>
  <si>
    <t>1 ayuda de memoria y lista de asistencia</t>
  </si>
  <si>
    <t xml:space="preserve">Elaborar la estrategia del proceso de rendición de cuentas de la
Entidad
</t>
  </si>
  <si>
    <t>Oficina de Comunicaciones</t>
  </si>
  <si>
    <t>1 estrategia de Comunicaciones</t>
  </si>
  <si>
    <t>Oficina de Planeación y Comunicaciones</t>
  </si>
  <si>
    <t xml:space="preserve">Identificar y recolectar  información necesaria para el proceso de rendición de cuentas
</t>
  </si>
  <si>
    <t>Preguntas y Respuestas</t>
  </si>
  <si>
    <t>Diálogo</t>
  </si>
  <si>
    <t>por demanda</t>
  </si>
  <si>
    <t>30/12/202</t>
  </si>
  <si>
    <t xml:space="preserve">                                                                                                                   Oficina de Planeación</t>
  </si>
  <si>
    <t>Versión:01</t>
  </si>
  <si>
    <t xml:space="preserve">                                                                                                                                           Oficina de Planeación </t>
  </si>
  <si>
    <t xml:space="preserve">                                                                                                        COMPONENTES PLAN ANTICORRUPCION </t>
  </si>
  <si>
    <t xml:space="preserve">                                                               Direcionamiento Estrategico </t>
  </si>
  <si>
    <t xml:space="preserve">                                                                                                                                                                                                   Oficina de Planeación </t>
  </si>
  <si>
    <t>Version: 1</t>
  </si>
  <si>
    <t xml:space="preserve">                                                                                                   Oficina de Planeación </t>
  </si>
  <si>
    <t>FECHA DE CUMPLIMIENTO 
(dd/mm/año)</t>
  </si>
  <si>
    <t>Reducir o Evitar</t>
  </si>
  <si>
    <t>Posibilidad de afectación reputacional por ingreso de funcionarios a la Entidad sin el lleno de requisitos, debido a la presentación de documentación falsa</t>
  </si>
  <si>
    <t>Realizar verificación de la información y documentación aportada para la vinculación de un servidor público en las plataformas correspondientes para corroborar la idoneidad de la misma</t>
  </si>
  <si>
    <t xml:space="preserve">3.1. Omitir o  desviar posibles actos de corrupción en  los informes de auditoria  
</t>
  </si>
  <si>
    <t>3.1.1. El coordinador del GIT de Control Interno revisa los informes de auditoría, seguimiento o evaluación  y en caso de observar incumplimiento del procedimiento de auditoria o alguna situación que desdibuje la realidad de la unidad auditada, solicita al auditor a través de correo electrónico la revisión conjunta de soportes, evidencias o papeles de trabajo, para determinar la veracidad de la información y realizar ajustes pertinentes si es el caso; si es conforme se firma el informe.</t>
  </si>
  <si>
    <t>Dos actividades realizadas</t>
  </si>
  <si>
    <t>Coordinador GIT Control Interno</t>
  </si>
  <si>
    <t>3.2. No aplicación de los principios y valores establecidos en el código de ética de la actividad  de  auditoría interna  y de la ART.</t>
  </si>
  <si>
    <t xml:space="preserve">ESTRUCTURACIÓN Y EJECUCIÓN DE PROYECTOS </t>
  </si>
  <si>
    <t xml:space="preserve">Posibilidad de afectación reputacional, por estructurar o ejecutar proyectos sin tener en cuenta los lineamientos establecidos para favorecer indebidamente a un tercero, debido a fallas en los controles en el proceso de priorización de las iniciativas y posibles omisiones en el seguimiento de los proceso de estructuración y ejecución de los proyectos </t>
  </si>
  <si>
    <t>Los profesionales asignados de las Subdirecciones, verifican que en la estructuración de los proyectos, cumplan con los lineamientos establecidos por la Agencia en el manual operativo de estructuración y ejecución y documentos soportes del proyecto, en caso de presentar diferencias, establecen la viabilidad o no del trámite y/o actualización del proyecto, lo cual queda registrado en las matrices de seguimiento, en los informes de supervisión.</t>
  </si>
  <si>
    <t>ALTA</t>
  </si>
  <si>
    <t xml:space="preserve">Realizar el seguimiento periódico a los procesos de estructuración y ejecución de los proyectos por parte de los profesionales responsables a nivel central y regional </t>
  </si>
  <si>
    <t xml:space="preserve">Seguimientos realizados </t>
  </si>
  <si>
    <t xml:space="preserve">Subdirectores/profesionales equipo nacional y regional </t>
  </si>
  <si>
    <t>Los profesionales de la Agencia a nivel central y regional, realizan visita de seguimiento cuando se detectan situaciones de alerta o cuando por la tipología de proyectos sea requerido, para verificar que los proyectos se estén estructurando o ejecutando de acuerdo con los requisitos y lineamientos establecidos por la Entidad; en caso de que no cumplan o se detecten inconsistencias, se toman las acciones respectivas para corregir o actualizar el proyecto. Esta gestión queda registrado en las actas, documentos de seguimientos o informes de supervisión.</t>
  </si>
  <si>
    <t>GESTIÓN PARA EL TERRITORIO</t>
  </si>
  <si>
    <t xml:space="preserve">Debido a la omisión en la verificación del cumplimiento de los requisitos y/o criterios por parte de los responsables para favorecer a un tercero </t>
  </si>
  <si>
    <t>EXREMO</t>
  </si>
  <si>
    <t xml:space="preserve">*Socialización y capacitación sobre el proceso de certificación de concordancia a los usuarios habilitados para realizar la solicitud 
*Socialización y capacitación sobre los requisitos, criterios y procedimientos a coordinadores regionales, enlaces de financiamiento y profesionales de la Subdirección de Financiamiento </t>
  </si>
  <si>
    <t xml:space="preserve">Socializaciones y capacitaciones realizadas </t>
  </si>
  <si>
    <t xml:space="preserve">Profesionales Subdirección de Financiamiento y Coordinaciones Regionales </t>
  </si>
  <si>
    <r>
      <t xml:space="preserve">1.1.El líder del área solicitante o supervisor, </t>
    </r>
    <r>
      <rPr>
        <sz val="11"/>
        <rFont val="Arial"/>
        <family val="2"/>
      </rPr>
      <t>cuando se requiera</t>
    </r>
    <r>
      <rPr>
        <sz val="11"/>
        <color theme="1"/>
        <rFont val="Arial"/>
        <family val="2"/>
      </rPr>
      <t>, revisa las condiciones de la modificación, asegurando el</t>
    </r>
    <r>
      <rPr>
        <sz val="11"/>
        <color rgb="FFFF0000"/>
        <rFont val="Arial"/>
        <family val="2"/>
      </rPr>
      <t xml:space="preserve"> </t>
    </r>
    <r>
      <rPr>
        <sz val="11"/>
        <rFont val="Arial"/>
        <family val="2"/>
      </rPr>
      <t xml:space="preserve">contrato no </t>
    </r>
    <r>
      <rPr>
        <sz val="11"/>
        <color theme="1"/>
        <rFont val="Arial"/>
        <family val="2"/>
      </rPr>
      <t xml:space="preserve">vaya a contemplar requisitos o especificaciones subjetivas o que favorezca al contratista, en caso de  encontrar este supuesto, solicita al supervisor, los cambios necesarios y pertinentes o no autoriza modificaciones. 
Registro: Correo electrónico con observaciones u Orfeo; Formato solicitud modificación contractual.
</t>
    </r>
  </si>
  <si>
    <r>
      <t xml:space="preserve">3.2.1. El coordinador del GIT de Control Interno al inicio de la vigencia y cuando ingresa un nuevo auditor, se suscribe el documento “COMPROMISO ÉTICO DEL AUDITOR INTERNO” por cada auditor como garantía de confianza en su desempeño; en caso de detectar alguna situación de no aplicación de los principios y/o Valores en el ejercicio de las funciones de alguno de los auditores, bien sea, reportada por escrito por: auditados, jefes o servidores de otras dependencias, o como resultado de la aplicación de la evaluación de la función de auditoria y desempeño del auditor,  en el formato FM-ECI-05.V2 y FM-ECI-06.V2  </t>
    </r>
    <r>
      <rPr>
        <i/>
        <sz val="11"/>
        <color theme="1"/>
        <rFont val="Arial"/>
        <family val="2"/>
      </rPr>
      <t>Evaluación Auditoria y  Equipo Auditor, s</t>
    </r>
    <r>
      <rPr>
        <sz val="11"/>
        <color theme="1"/>
        <rFont val="Arial"/>
        <family val="2"/>
      </rPr>
      <t>i el caso se hace el llamado de atención: si la situación es recurrente se informa a Control interno Disciplinario.</t>
    </r>
  </si>
  <si>
    <r>
      <t xml:space="preserve">  </t>
    </r>
    <r>
      <rPr>
        <sz val="14"/>
        <color theme="1"/>
        <rFont val="Arial"/>
        <family val="2"/>
      </rPr>
      <t xml:space="preserve">COMPONENTES PLAN ANTICORRUPCION </t>
    </r>
  </si>
  <si>
    <t>Componente 1: Mapa de Riesgos de Corrupción</t>
  </si>
  <si>
    <t xml:space="preserve">Componente 1: Gestión del Riesgo de Corrupción </t>
  </si>
  <si>
    <t xml:space="preserve">                                                                                                       Componente 3: Rendición de cuentas</t>
  </si>
  <si>
    <t>Código: FM-PS-DE-11</t>
  </si>
  <si>
    <t xml:space="preserve">                                                                                                                                            Fecha de Publicación : 25/01/2022</t>
  </si>
  <si>
    <r>
      <t xml:space="preserve">                                                                                                                                        </t>
    </r>
    <r>
      <rPr>
        <sz val="14"/>
        <color theme="1"/>
        <rFont val="Calibri"/>
        <family val="2"/>
        <scheme val="minor"/>
      </rPr>
      <t xml:space="preserve">COMPONENTES PLAN ANTICORRUPCION </t>
    </r>
  </si>
  <si>
    <t xml:space="preserve">  Fecha de Publicación : 25/01/2022</t>
  </si>
  <si>
    <t xml:space="preserve">                                                                                                                                                             Fecha de Publicación : 25/01/2022</t>
  </si>
  <si>
    <t>version: 01</t>
  </si>
  <si>
    <t>version :01</t>
  </si>
  <si>
    <r>
      <t>PLAN ANTICORRUPCIÓN Y DE ATENCIÓN AL CIUDADANO 20</t>
    </r>
    <r>
      <rPr>
        <b/>
        <sz val="12"/>
        <color theme="0" tint="-0.249977111117893"/>
        <rFont val="Arial"/>
        <family val="2"/>
      </rPr>
      <t>XX</t>
    </r>
  </si>
  <si>
    <t>DIRECCIONAMIENTO ESTRATÉGICO</t>
  </si>
  <si>
    <t>Fecha de publicación: 25/01/2022</t>
  </si>
  <si>
    <t>Fecha de aprobación del cambio(s)</t>
  </si>
  <si>
    <t>Versión</t>
  </si>
  <si>
    <t>Descripción del cambio realizado</t>
  </si>
  <si>
    <t>Consolidar y publicar información relevante  a Sesiones Instiucionales</t>
  </si>
  <si>
    <t>16 Boletines Regionales</t>
  </si>
  <si>
    <t xml:space="preserve">Oficina de Comunicaciones </t>
  </si>
  <si>
    <t>Subcomponente 2
Fortalecimiento de los canales de atención</t>
  </si>
  <si>
    <t>Aprobación de vinculación del pago del impuesto sobre renta y complementarios suceptibles a los proyectos a ejecutar en la ZOMAC
Aprobación de suscripción de convenios para la ejecución de proyectos de inversión.</t>
  </si>
  <si>
    <t xml:space="preserve">Posible fraude en la información
presentada para legalizar los recursos de la caja menor en beneficio propio o a favor de terceros.
</t>
  </si>
  <si>
    <t xml:space="preserve">1. Afectación reputacional por ingreso de funcionarios a la Entidad, sin el lleno de los requisitos 
</t>
  </si>
  <si>
    <t>2. Debido a la presentación de documentación falsa</t>
  </si>
  <si>
    <t xml:space="preserve">1.1. El profesional encargado una vez recibe las hojas de vida, verifica el cumplimiento de requisitos de formación académica   y experiencia laboral, conforme al perfil requerido en el Manual Específico de Funciones y Competencias Laborales. Si el candidato cumple con los requisitos continua con el proceso. En caso contrario no se reciben y analizan otras hojas de vida. Formato "Verificación de requisitos para nombramientos y encargos" </t>
  </si>
  <si>
    <t>1.2. El Área competente de adelantar la contratación (GIT para la Contratación de Funcionamiento o GIT para la Contratación Misional), verifica que los documentos radicados por las áreas solicitantes (Estudios Previos, Análisis de Sector y soportes) estén completos y se ajusten a las disposiciones legales.
En caso de que la documentación y estudios previos no estén completos, en debida forma o existan dudas sobre su alcance y contenido, se formulan por escrito y/o vía correo electrónico las observaciones respectivas y se devuelve para ajuste por parte del área solicitante.
Registro: Devolución de Memorando (ORFEO) y/o Correo electrónico con observaciones a los documentos previos o preliminares en control de cambios.</t>
  </si>
  <si>
    <t>1.2.El área de Contratación cuando sea radicado la solicitud de modificación por el área solicitante o supervisor, revisa las condiciones de la modificación y el cumplimiento legal, asegurando que esta no vaya a contemplar requisitos o especificaciones subjetivas o que favorezca al contratista, en caso de encontrar este supuesto hecho, solicita los cambios necesarios y pertinentes o se avala.
Registro: Devolución de Memorando (ORFEO) y/o Correo electrónico con observaciones a la solicitud de modificación del supervisor en control de cambios.</t>
  </si>
  <si>
    <t>Realizar socialización con las áreas solicitantes, supervisores e interventores, acerca de las buenas prácticas en la gestión contractual.</t>
  </si>
  <si>
    <t>Mapa Riesgos de Corrupción ART-2022 V.2</t>
  </si>
  <si>
    <t>v2</t>
  </si>
  <si>
    <t>V2</t>
  </si>
  <si>
    <t xml:space="preserve">Ajuste Mapa de Corrupción ART-2022, con los ajustes solicitados por parte del GIT de Contratación y los realizados al riesgo No.2 del proceso Gestión Administrativa.
</t>
  </si>
  <si>
    <r>
      <t xml:space="preserve">en el componente </t>
    </r>
    <r>
      <rPr>
        <b/>
        <sz val="14"/>
        <rFont val="Arial Narrow"/>
        <family val="2"/>
      </rPr>
      <t xml:space="preserve">Atencion al ciudadano </t>
    </r>
    <r>
      <rPr>
        <sz val="14"/>
        <rFont val="Arial Narrow"/>
        <family val="2"/>
      </rPr>
      <t xml:space="preserve">eliminacion  actividad "Estrategia de fortalecimiento del canal virtual" toda vez que el presupuesto otorgado para esta vigencia es insuficiente y no permite adelantar la respectiva contratación. 
</t>
    </r>
  </si>
  <si>
    <t xml:space="preserve">    11/06/2021</t>
  </si>
  <si>
    <t>V3</t>
  </si>
  <si>
    <t xml:space="preserve">En el componente Rendicion de cuentas ajuste en fechas por cambio de fecha en audicencia publica 
</t>
  </si>
  <si>
    <t>Esta previsto para el segundo semestre</t>
  </si>
  <si>
    <t>Se realizara para el segundo semestre</t>
  </si>
  <si>
    <t xml:space="preserve">Se publico en la Pagina Web Institucional
www.renovacionterritorio.gov.co/#/es/itemtransparencia/94/planeacion
</t>
  </si>
  <si>
    <t>Se publico la estrategia en la pagina Web Institucional 
www.renovacionterritorio.gov.co/#/es/itemtransparencia/94/planeacion</t>
  </si>
  <si>
    <t xml:space="preserve">El listado maestro se actualiza trimestralmente, se publico en la pagina web Institucional Link.
https://www.renovacionterritorio.gov.co/Publicaciones/transparencia_y_acceso_a_la_informacin_pblica/modelo_integrado_de_planeacin_y_gestin
</t>
  </si>
  <si>
    <t xml:space="preserve">El GIT de Servicio a ciudadano esta adelantado pedagogia en los temas generales de servicio al ciudadano y de lenguaje claro (Juridica), se desarrolara para las demas areas Se esta adelanto el curso de servicio la ciudadano por demandda </t>
  </si>
  <si>
    <t>Se realiza de manera continia,seguiento al PQRSD, apoyo a las respuestas, orientacion en la entrega de informacion a las direrentes areas.  Nivel regional aistencia en el manejo de la herramienta para la gestion de la PQRSD</t>
  </si>
  <si>
    <t xml:space="preserve">Se publica en la publica el informe trismestral en la pagina web institucional 
https://www.renovacionterritorio.gov.co/#/es/tabla/138/tabla-pqr
</t>
  </si>
  <si>
    <t xml:space="preserve">Se Mantine el servicio 
</t>
  </si>
  <si>
    <t>La almacenista realiza esta actividad por demanda</t>
  </si>
  <si>
    <t>Se actualizo el cuadro de clasificacion documental</t>
  </si>
  <si>
    <t xml:space="preserve">Se tiene los CDP y RP con sus respectivos soportes, en el evento de alguna modificación (de la solicitud  de CDP y/o RP) se realiza a través de Correo electrónico o por gestor documental  el Orfeo
Se esta migrando esta actividad al aplicativo designado por la entidad
Esta actividad es por demanda </t>
  </si>
  <si>
    <t>Esta actividad como control se realiza de forma Dual y al Coordinador del GIT de Financiera le llega la notificación de la transacción de la entidad Bancaria.
Esta actividad es por demanda</t>
  </si>
  <si>
    <t>Se hace la verificación de documentos y se expide un certificado de cumplimiento de requisitos para el Cargo, 
  y se hace comunicaciones a los instituciones educativas, previo al nombramiento</t>
  </si>
  <si>
    <t xml:space="preserve">Se cuenta con e plan de trabajo el cual se desarrollara en la vigencia </t>
  </si>
  <si>
    <t>AVANCE</t>
  </si>
  <si>
    <t>SEGUIMIENTO GIT DE CONTROL INTERNO</t>
  </si>
  <si>
    <t>El plan de trabajo establecido inicio la primera semana de marzo y termina 17 junio.  El avance de las actividades se tiene en el 50%, cumpliendo hasta el momento con el componente de diseño con un 40% y en el componente de desarrollo un avance del 10%.</t>
  </si>
  <si>
    <t xml:space="preserve">Se puso disposición a la ciudadanía y la pagina web institucional </t>
  </si>
  <si>
    <t xml:space="preserve">No se presento recomendaciones por parte de la ciudadanía </t>
  </si>
  <si>
    <t>Se realizó el seguimiento,  se consolido  la información se  publicara en SIGART.</t>
  </si>
  <si>
    <t>Se realizó el seguimiento y se publicara en la Pagina Web Institucional</t>
  </si>
  <si>
    <t xml:space="preserve">                                                                                                                                                  Direccionamiento Estratégico </t>
  </si>
  <si>
    <t xml:space="preserve">Se realizo la Actualización y se  publicado en la pagina Web Institucional </t>
  </si>
  <si>
    <t>SEGUIMIENTO CONTROL INTERNO</t>
  </si>
  <si>
    <t>%
Avance</t>
  </si>
  <si>
    <t>SEGUIMIENTO  ACCIONES</t>
  </si>
  <si>
    <t>SEGUIMIETO CONTROLES</t>
  </si>
  <si>
    <t>Capacitaciones: Nuevo proceso de pago de nomina a beneficiario  se realizo f en el mes de marzo</t>
  </si>
  <si>
    <t>Este  control lo realizan  los dos  cuentadantes</t>
  </si>
  <si>
    <t xml:space="preserve">Se realizo el arqueo 2 de abril 2022
Se evidencia el formato de Arqueo
</t>
  </si>
  <si>
    <t xml:space="preserve">Se da conocer los aspectos en la resolución designando el comité evaluador  en los que aplica </t>
  </si>
  <si>
    <t>Actas de Reunión del GITCI y Registros de TEAMS de capacitación</t>
  </si>
  <si>
    <t>Se suscribe el documento “COMPROMISO ÉTICO DEL AUDITOR INTERNO. Por parte de los auditores</t>
  </si>
  <si>
    <t>Se han revisado todos los informes por el coordinador del GITCI a través de correos se remiten informes y ajustes previo a la firma.</t>
  </si>
  <si>
    <t>Se han realizado el monitoreo periódico en marzo de 2022
25%</t>
  </si>
  <si>
    <t>Se cuenta nombrada por resolución No 000032 del 23 de enero de2018 m como  responsable en el manejo de los bienes. Yineth Sonia Acevedo Torres</t>
  </si>
  <si>
    <t>La actividad es ejecutada por la Coordinadora del GIT de Contratación 
Se ha realizado una legalización a la fecha del seguimiento
- 7 de abril 2022 Resolución 000139</t>
  </si>
  <si>
    <t xml:space="preserve">El cuentadante realiza la revisión de los soportes y solita ajustes si es caso </t>
  </si>
  <si>
    <t>La Coordinación de GIT de servicios administrativos  realiza la verificación de al solicitud si es el caso solicita correcciones</t>
  </si>
  <si>
    <t>El cuentadante realiza el arqueo con el formato para tal fin</t>
  </si>
  <si>
    <t>Se realiza la Verificación de la información  en las diferentes plataformas para corroborar la idoneidad</t>
  </si>
  <si>
    <t>Se han realizado para el periodo 7 vinculaciones 1 gestor T1 Grado 11,Gestor t1 grado 1, 2 analistas T2 Grado, Técnico asistencial grado 7. un técnico asistencial grado 10 y 1 técnico asistencial grado 11 , y se realizo la verificación de requisitos títulos y tarjeta profesional entre otros. Con formato de requisitos</t>
  </si>
  <si>
    <t xml:space="preserve">2.1. El profesional del Talento Humano designado revisa los documentos para el cumplimiento de los requisitos antes de la vinculación, mediante la verificación con las instituciones educativas y las entidades donde laboró y a través de aplicativos de instituciones que cuentan con estas plataformas, en caso de encontrar inconsistencias, se devuelven los documentos y no se vincula. Queda registrado en el expediente de vinculación y archivo de TH. Registros  de solicitud de verificación ante las instituciones educativas. </t>
  </si>
  <si>
    <t>2.2.El Coordinador de GIT de T.H., en caso de establecer documentación falsa al momento de vinculación, realizar el informe respectivo a Control Disciplinario y se realiza el retiro inmediato del servicio mediante actuación administrativa. Queda registro en el proceso de desvinculación en hoja de vida y solicitud de actuación Disciplinaria.</t>
  </si>
  <si>
    <t>A la fecha del seguimiento no se han presentados casos</t>
  </si>
  <si>
    <t xml:space="preserve">Cuando se requiere ajustar la solicitud de pago, se hace la devolución por el gestor documental Orfeo o correo electrónico.
Esta actividad es por demanda
</t>
  </si>
  <si>
    <t>Cuando se requiere ajustar la solicitud de pago, se hace la devolución por el gestor documental Orfeo o correo electrónico.
Esta actividad es por demanda</t>
  </si>
  <si>
    <t xml:space="preserve">La actividad se viene desarrollando en las diferentes etapas contractuales </t>
  </si>
  <si>
    <t>A los Estudios previos se les  hace una revisión previa por parte los grupos de y contratación y se persiste un tema por definir son revisados  en mesas de trabajo.
Esta actividad se realiza por demanda</t>
  </si>
  <si>
    <t>Se realiza vía correo si se requiere ajustar, o por memorando.
En los pliegos se da a conocer los deberes a actuar con transparencia igual en la carta de presentación que la lleva todos los procesos contactuales.
Esta actividad se realiza por demanda</t>
  </si>
  <si>
    <t xml:space="preserve">Se realiza la revisión previa por lo equipo  de trabajo y se persiste algún tema se lleva a mesa de trabajo. Si el caso se solicitan los ajustes </t>
  </si>
  <si>
    <t>Realizar actividades de sensibilización al interior del grupo de control interno sobre el Código de Ética de la actividad de  Auditoria Interna y el Código de Integridad</t>
  </si>
  <si>
    <t xml:space="preserve">Debido a fallas en los controles en el proceso de priorización de las iniciativas e incumplimiento en las actividades de seguimiento y supervisión de los procesos de estructuración y ejecución de los proyectos </t>
  </si>
  <si>
    <t xml:space="preserve">Posible afectación reputacional por generar certificados de concordancia sin el cumplimiento de requisitos y criterios establecidos en la Resolución 000111 de 2021, para facilitar el trámite de viabilizarían de un proyecto mediante el OCAD Paz en la fuente asignación para la paz, debido a la omisión en la verificación del cumplimiento de los requisitos y/o criterios por parte de los responsables para favorecer a un tercero  </t>
  </si>
  <si>
    <t xml:space="preserve">
Los profesionales de la Subdirección de Financiamiento verifican por demanda el cumplimiento de los criterios de la solicitud de certificado de acuerdo con los requisitos previamente verificados por los coordinadores regionales en el Sistema de Información, según lo definido en la Resolución 000111 de 2021.
Si la verificación de los criterios por parte del profesional a cargo de la solicitud es exitosa en el Sistema, se procede a revisar el concepto de este profesional en mesa de trabajo para la aprobación previa por parte de todo el grupo de profesionales que participan en el procedimiento de certificación de concordancia. Si esta aprobación es exitosa se genera un oficio de verificación de concordancia radicado en ORFEO con el concepto elaborado, el cual es corroborado por parte del profesional responsable de la revisión final para posterior aprobación por parte del Subdirector.  
Si la verificación de criterios, por parte del profesionales de la Subdirección de Financiamiento, no cumple con lo mencionado en la Resolución, se procede a revisar el concepto de este profesional en mesa de trabajo de trabajo para la aprobación previa por parte de todo el grupo de profesionales que participan en el procedimiento de certificación de concordancia. Si esta aprobación es exitosa se genera un oficio de no alineación radicado mediante ORFEO con el concepto elaborado, cuyo contenido es posteriormente corroborado por parte del profesional responsable de la revisión final para posterior aprobación por parte del Subdirector.  
 En caso de identificar alguna situación de favorecimiento a terceros en alguna de las etapas de verificación y revisión se pondrá en conocimiento de las autoridades competentes. </t>
  </si>
  <si>
    <t xml:space="preserve">En el marco de la Resolución 000111 de 2021 se establece los requisitos y criterios y se maneja a través de la plataforma de gestión de oferta se encuentra el enlace certificado de concordancia donde se determina las responsabilidades a nivel regional y nacional  donde se establece los requisitos previos de forma  del beneficiario (s) en cabeza del coordinador regional  e intervine posteriormente el nivel nacional se hace mesa de trabajo para revisar criterios alcance técnico de la solución y localización y se expone en equipo de profesiones para avalar si cumple o no cumple.
Si cumple seda el certificado de Concordancia 
Si no cumple se da un oficio de no alineación.
El aplicativo genera el Orfeo al coordinador regional firmado por el subdirector a sea con el certificado concordancia o el memorando de no alineación 
Se realiza por demanda </t>
  </si>
  <si>
    <t>33&amp;</t>
  </si>
  <si>
    <t>Actividad no se ha reportado  avance para el periodo.</t>
  </si>
  <si>
    <t xml:space="preserve">A los coordinadores regionales se capacita,  se hace socialización a nivel regional. Y en mesas de trabajo.
Se hacen por demanda por solicitud de los entes territoriales </t>
  </si>
  <si>
    <t>Seguimiento Control
Interno</t>
  </si>
  <si>
    <t>Los dos trámites establecidos para el mecanismo obras por impuestos fiducia y convenio, no requiere ninguna simplicación de procesos</t>
  </si>
  <si>
    <t>%
AVANCE</t>
  </si>
  <si>
    <t xml:space="preserve">Seguimiento Control Interno </t>
  </si>
  <si>
    <t>Seguimiento Control Interno corte Agosto</t>
  </si>
  <si>
    <t>META/
PRODUCTO</t>
  </si>
  <si>
    <t>Se conforma y capacito al equipo líder</t>
  </si>
  <si>
    <t xml:space="preserve">Equipo Líder de trabajo </t>
  </si>
  <si>
    <t>Se realizo con la herramienta de la función Publica y se tuvo la encuesta de evaluación de rendición de cuenta vigencia 2020</t>
  </si>
  <si>
    <t>Comunicaciones  Planeación  y Equipo Líder</t>
  </si>
  <si>
    <t>Elaborar Estrategia de Comunicaciones para el proceso de Rendición de Cuentas</t>
  </si>
  <si>
    <t xml:space="preserve">Se elaboro el documento con la estrategia de comunicación para la rendición de cuentas
</t>
  </si>
  <si>
    <t>Caracterizar  y segmentar Grupos de valor  para la participación en la Rendición de Cuentas 2021</t>
  </si>
  <si>
    <t xml:space="preserve">La caracterización se puede observar en las matrices por grupos de valor </t>
  </si>
  <si>
    <t>Información Recolectada</t>
  </si>
  <si>
    <t xml:space="preserve"> Oficina de Planeación y Equipo Líder</t>
  </si>
  <si>
    <t xml:space="preserve">El insumo se recolecto con las áreas misionales, SG, Planeación </t>
  </si>
  <si>
    <t>Construir y publicar preguntas dirigidas a los grupos de valor  acerca de temas de interés Acuerdos de Paz para ser tratados en la Rendición de cuentas.</t>
  </si>
  <si>
    <t xml:space="preserve">Se realizo la publicación en la pagina web
www.renovacionterritorio.gov.co/#/es/itemtransparencia/94/planeacion
Y se cuenta con la encuesta y se evidencias los resultados </t>
  </si>
  <si>
    <t xml:space="preserve">Se realizo el documento "temas de Interés Priorizados"  con las áreas misionales </t>
  </si>
  <si>
    <t>Se realizo con la herramienta de la función Publica  con resultado se  cuenta la Matriz</t>
  </si>
  <si>
    <t>Sensibilizar y Capacitar a servidores públicos de la ART sobre el proceso de Rendición de Cuentas</t>
  </si>
  <si>
    <t>Se sensibilizo a funcionarios y servidores públicos</t>
  </si>
  <si>
    <t>1  Estrategia Rendición de Cuentas</t>
  </si>
  <si>
    <t>Oficina de Planeación y Equipo Líder</t>
  </si>
  <si>
    <t xml:space="preserve">Se elaboro el documento con la estrategia de rendición de cuentas  
</t>
  </si>
  <si>
    <t xml:space="preserve">Validación   participativa de la estrategia de rendición de cuentas con la ciudadanía
</t>
  </si>
  <si>
    <t>1 publicación</t>
  </si>
  <si>
    <t xml:space="preserve">Sensibilización y divulgación de la Estrategia de Rendición de Cuentas </t>
  </si>
  <si>
    <t xml:space="preserve"> Definir y Publicar Información 15 días antes de la audiencia </t>
  </si>
  <si>
    <t>Equipo Líder de trabajo  y comunicaciones</t>
  </si>
  <si>
    <t>Convocar a ciudadanos y grupos de interés al ejercicio de rendición de cuentas; enfatizando que la razón de ser de la Agencia de Renovación del Territorio esta directamente ligada a los acuerdos de paz en el componente 1.2</t>
  </si>
  <si>
    <t>Realizar  audiencia publica de rendición de cuentas -Acuerdos de Paz-</t>
  </si>
  <si>
    <t>Diálogo con la Ciudadanía</t>
  </si>
  <si>
    <t>Evaluación con la Ciudadanía</t>
  </si>
  <si>
    <t>planeación</t>
  </si>
  <si>
    <t>Elaborar informe  de Rendición de Cuentas Acuerdo de Paz</t>
  </si>
  <si>
    <t>La actividad se realiza en el mes de mayo</t>
  </si>
  <si>
    <t>La actividad se  realiza entre mayo y junio</t>
  </si>
  <si>
    <t xml:space="preserve">%
Avance </t>
  </si>
  <si>
    <t>Con cortes a 30 de abril de 2022 se han publicado 5 boletines en la pagina Web Institucional
BOLETÍN INSTITUCIONAL TUMACO - NARIÑO
BOLETÍN INSTITUCIONAL CATATUMBO
BOLETÍN INSTITUCIONAL ALTO PATÍA Y NORTE DEL CAUCA
BOLETÍN INSTITUCIONAL SUR DE BOLÍVAR
BOLETÍN INSTITUCIONAL SIERRA NEVADA</t>
  </si>
  <si>
    <t>Para esta Actividad se actualizaron las 38 TRD</t>
  </si>
  <si>
    <t xml:space="preserve">La publicacion en el SECOP se realiza por demanda 
</t>
  </si>
  <si>
    <t xml:space="preserve">
La OTI genero plan de apertura, uso y publicacio de datos abiertos, fue aprobado por comité de gestiion y desempeño y esta estarizado.
Se han desarrolado 3 actividades de 6
- Identicacion (identificacion de la informacion subceptible para publicacion del set de datos abiertos, analisis y fase de monitoreo) se culmino en marzo la etapa de identificacion.
- Analisis
-Priorizacion
- Documentacion 
- Carga
- Monitoreo
</t>
  </si>
  <si>
    <t>Seguimiento y evaluación</t>
  </si>
  <si>
    <t>Se encuentra en construcción la estrategia se esta trabajando con las diferentes áreas</t>
  </si>
  <si>
    <t>Se envió piezas comunicativas por los diferentes canales de la entidad, banner en escritorio equipos de computo 
En el mes de junio se cierra la campaña el día del servidor publico con el tema de valores
Es una actividad constante</t>
  </si>
  <si>
    <t>Una capacitación de integridad, transparencia y lucha contra la corrupción</t>
  </si>
  <si>
    <t>Se adelanto la campaña, se realizo sensibilización con capsulas en los correos electrónico y los bastidores (Carteleras en físico) por todos los pisos del nivel nacional
Se realizara otra campaña en mayo</t>
  </si>
  <si>
    <t xml:space="preserve">Campañas: Se han enviado por los diferentes canales de la entidad y en los escritorios  de los equipos de computo se sencibilizo a traves de un Banner.
En el mes de junio se cierra la campaña el dia del servidor publico con el tema de valores
Es una actividad constante </t>
  </si>
  <si>
    <t xml:space="preserve">La actividad se realizara en el ultimo cuatrismestre </t>
  </si>
  <si>
    <t>La acapacitacion se ejecutara el segundo cuatrimestre</t>
  </si>
  <si>
    <t>La capacitación se ejecutara el segundo cuatrimestre</t>
  </si>
  <si>
    <t>Coordinación GIT Talento Humano</t>
  </si>
  <si>
    <t>La Actividad  realizara para el segundo cuatrimestre</t>
  </si>
  <si>
    <t>Una campaña de sensibilización de conflicto de interés</t>
  </si>
  <si>
    <t xml:space="preserve">Coordinación GIT Talento Humano/ Oficina Jurídica </t>
  </si>
  <si>
    <t>Se adelanto la campaña, se realizo sensibilización con capsulas en los correos electrónico y los bastidores (Carteleras en físico) por todos los pisos del nivel nacional
Se realizara otra campaña en mayo
Se cuenta con la guía de conflicto de interés publicada en la pagina web institucional</t>
  </si>
  <si>
    <t>Plan estratégico de Talento Humano</t>
  </si>
  <si>
    <t>Se elabora el Plan estratégico de talento humano y establece el  titulo de estrategia de conflicto de interés</t>
  </si>
  <si>
    <t>COMPONENTE</t>
  </si>
  <si>
    <t>Total Actividades</t>
  </si>
  <si>
    <t>Actividades Cumplidas al 100%</t>
  </si>
  <si>
    <t>Promedio Avance Componente</t>
  </si>
  <si>
    <t>Atención al Ciudadano</t>
  </si>
  <si>
    <t>Racionalización de trámites</t>
  </si>
  <si>
    <t>Transparencia y Acceso a la Info.</t>
  </si>
  <si>
    <t xml:space="preserve">Integridad </t>
  </si>
  <si>
    <t>Promedio Avance corte Abril de 2022:</t>
  </si>
  <si>
    <t xml:space="preserve">Gestión del Riesgo </t>
  </si>
  <si>
    <t>Riesgos de Corrupción</t>
  </si>
  <si>
    <t>Rendición de Cuentas</t>
  </si>
  <si>
    <t>Conflicto de Interés</t>
  </si>
  <si>
    <t>Coordinador Grupo Interno de Trabajo de Control Interno</t>
  </si>
  <si>
    <t>Elaboró:Miguel Saavedra</t>
  </si>
  <si>
    <t xml:space="preserve">La activiada se realiza en junio </t>
  </si>
  <si>
    <t xml:space="preserve">No presenta avance para el corte </t>
  </si>
  <si>
    <t>Se identifico el riesgo y se encuentra inserto en el Mapa de Riesgos de Corrupción, se realizara revisión</t>
  </si>
  <si>
    <t xml:space="preserve">                                        DAIRO VLADIMIR COY CRUZ</t>
  </si>
  <si>
    <t xml:space="preserve">                     OriginalFirmado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</si>
</sst>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56">
    <font>
      <sz val="11"/>
      <color theme="1"/>
      <name val="Calibri"/>
      <family val="2"/>
      <scheme val="minor"/>
    </font>
    <font>
      <b/>
      <sz val="11"/>
      <color theme="1"/>
      <name val="Arial Narrow"/>
      <family val="2"/>
    </font>
    <font>
      <sz val="11"/>
      <color theme="1"/>
      <name val="Arial Narrow"/>
      <family val="2"/>
    </font>
    <font>
      <b/>
      <sz val="12"/>
      <color theme="0"/>
      <name val="Arial Narrow"/>
      <family val="2"/>
    </font>
    <font>
      <sz val="10"/>
      <name val="Arial"/>
      <family val="2"/>
    </font>
    <font>
      <b/>
      <sz val="12"/>
      <name val="Arial Narrow"/>
      <family val="2"/>
    </font>
    <font>
      <b/>
      <sz val="12"/>
      <color theme="1"/>
      <name val="Calibri"/>
      <family val="2"/>
      <scheme val="minor"/>
    </font>
    <font>
      <b/>
      <sz val="12"/>
      <name val="Calibri"/>
      <family val="2"/>
      <scheme val="minor"/>
    </font>
    <font>
      <sz val="10"/>
      <name val="SansSerif"/>
    </font>
    <font>
      <sz val="8"/>
      <color theme="1"/>
      <name val="Calibri"/>
      <family val="2"/>
      <scheme val="minor"/>
    </font>
    <font>
      <sz val="14"/>
      <color theme="1"/>
      <name val="Calibri"/>
      <family val="2"/>
      <scheme val="minor"/>
    </font>
    <font>
      <sz val="8"/>
      <name val="Arial"/>
      <family val="2"/>
    </font>
    <font>
      <sz val="16"/>
      <color theme="1"/>
      <name val="Calibri"/>
      <family val="2"/>
      <scheme val="minor"/>
    </font>
    <font>
      <b/>
      <sz val="11"/>
      <color rgb="FF000000"/>
      <name val="Calibri"/>
      <family val="2"/>
    </font>
    <font>
      <sz val="22"/>
      <color rgb="FF000000"/>
      <name val="Calibri"/>
      <family val="2"/>
    </font>
    <font>
      <sz val="11"/>
      <color theme="1"/>
      <name val="Calibri"/>
      <family val="2"/>
    </font>
    <font>
      <b/>
      <sz val="8"/>
      <color rgb="FF000000"/>
      <name val="Calibri"/>
      <family val="2"/>
    </font>
    <font>
      <sz val="12"/>
      <color theme="1"/>
      <name val="Calibri"/>
      <family val="2"/>
      <scheme val="minor"/>
    </font>
    <font>
      <b/>
      <sz val="16"/>
      <color theme="0"/>
      <name val="Arial Narrow"/>
      <family val="2"/>
    </font>
    <font>
      <sz val="11"/>
      <color rgb="FF000000"/>
      <name val="Calibri"/>
      <family val="2"/>
    </font>
    <font>
      <sz val="11"/>
      <name val="Calibri"/>
      <family val="2"/>
    </font>
    <font>
      <sz val="9"/>
      <name val="Arial"/>
      <family val="2"/>
    </font>
    <font>
      <sz val="10"/>
      <color theme="1"/>
      <name val="Arial"/>
      <family val="2"/>
    </font>
    <font>
      <b/>
      <sz val="16"/>
      <color theme="1"/>
      <name val="Arial"/>
      <family val="2"/>
    </font>
    <font>
      <b/>
      <sz val="10"/>
      <color theme="1"/>
      <name val="Arial"/>
      <family val="2"/>
    </font>
    <font>
      <sz val="9"/>
      <color theme="1"/>
      <name val="Arial"/>
      <family val="2"/>
    </font>
    <font>
      <b/>
      <sz val="9"/>
      <color indexed="81"/>
      <name val="Tahoma"/>
      <family val="2"/>
    </font>
    <font>
      <sz val="9"/>
      <color indexed="81"/>
      <name val="Tahoma"/>
      <family val="2"/>
    </font>
    <font>
      <b/>
      <sz val="11"/>
      <color theme="0"/>
      <name val="Arial"/>
      <family val="2"/>
    </font>
    <font>
      <sz val="14"/>
      <name val="Calibri"/>
      <family val="2"/>
      <scheme val="minor"/>
    </font>
    <font>
      <b/>
      <sz val="14"/>
      <color theme="0"/>
      <name val="Calibri"/>
      <family val="2"/>
      <scheme val="minor"/>
    </font>
    <font>
      <b/>
      <sz val="12"/>
      <color theme="1"/>
      <name val="Arial Narrow"/>
      <family val="2"/>
    </font>
    <font>
      <sz val="12"/>
      <color theme="1"/>
      <name val="Arial Narrow"/>
      <family val="2"/>
    </font>
    <font>
      <sz val="12"/>
      <name val="Calibri"/>
      <family val="2"/>
      <scheme val="minor"/>
    </font>
    <font>
      <sz val="12"/>
      <color theme="0"/>
      <name val="Calibri"/>
      <family val="2"/>
      <scheme val="minor"/>
    </font>
    <font>
      <b/>
      <sz val="11"/>
      <color theme="1"/>
      <name val="Calibri"/>
      <family val="2"/>
      <scheme val="minor"/>
    </font>
    <font>
      <b/>
      <sz val="11"/>
      <color theme="1"/>
      <name val="Arial"/>
      <family val="2"/>
    </font>
    <font>
      <sz val="11"/>
      <color theme="1"/>
      <name val="Arial"/>
      <family val="2"/>
    </font>
    <font>
      <sz val="11"/>
      <name val="Arial"/>
      <family val="2"/>
    </font>
    <font>
      <sz val="11"/>
      <color rgb="FFFF0000"/>
      <name val="Arial"/>
      <family val="2"/>
    </font>
    <font>
      <i/>
      <sz val="11"/>
      <color theme="1"/>
      <name val="Arial"/>
      <family val="2"/>
    </font>
    <font>
      <sz val="14"/>
      <color theme="1"/>
      <name val="Arial"/>
      <family val="2"/>
    </font>
    <font>
      <sz val="16"/>
      <color theme="1"/>
      <name val="Arial"/>
      <family val="2"/>
    </font>
    <font>
      <b/>
      <sz val="12"/>
      <color theme="1"/>
      <name val="Arial"/>
      <family val="2"/>
    </font>
    <font>
      <b/>
      <sz val="12"/>
      <color theme="0" tint="-0.249977111117893"/>
      <name val="Arial"/>
      <family val="2"/>
    </font>
    <font>
      <sz val="14"/>
      <name val="Arial Narrow"/>
      <family val="2"/>
    </font>
    <font>
      <b/>
      <sz val="14"/>
      <name val="Arial Narrow"/>
      <family val="2"/>
    </font>
    <font>
      <sz val="14"/>
      <color theme="1"/>
      <name val="Arial Narrow"/>
      <family val="2"/>
    </font>
    <font>
      <b/>
      <sz val="11"/>
      <color theme="0"/>
      <name val="Calibri"/>
      <family val="2"/>
      <scheme val="minor"/>
    </font>
    <font>
      <sz val="10"/>
      <color rgb="FF000000"/>
      <name val="Arial"/>
      <family val="2"/>
    </font>
    <font>
      <b/>
      <sz val="14"/>
      <color theme="1"/>
      <name val="Calibri"/>
      <family val="2"/>
      <scheme val="minor"/>
    </font>
    <font>
      <b/>
      <i/>
      <sz val="10"/>
      <color theme="1"/>
      <name val="Arial"/>
      <family val="2"/>
    </font>
    <font>
      <b/>
      <sz val="11"/>
      <color theme="1"/>
      <name val="Verdana"/>
      <family val="2"/>
    </font>
    <font>
      <b/>
      <sz val="8"/>
      <color theme="1"/>
      <name val="Verdana"/>
      <family val="2"/>
    </font>
    <font>
      <i/>
      <sz val="9"/>
      <color theme="1"/>
      <name val="Verdana"/>
      <family val="2"/>
    </font>
    <font>
      <sz val="10"/>
      <color theme="1"/>
      <name val="Verdana"/>
      <family val="2"/>
    </font>
  </fonts>
  <fills count="26">
    <fill>
      <patternFill patternType="none"/>
    </fill>
    <fill>
      <patternFill patternType="gray125"/>
    </fill>
    <fill>
      <patternFill patternType="solid">
        <fgColor theme="4"/>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D9D9D9"/>
        <bgColor rgb="FF000000"/>
      </patternFill>
    </fill>
    <fill>
      <patternFill patternType="solid">
        <fgColor rgb="FFFFFFFF"/>
        <bgColor rgb="FF000000"/>
      </patternFill>
    </fill>
    <fill>
      <patternFill patternType="solid">
        <fgColor rgb="FFFFD966"/>
        <bgColor rgb="FF000000"/>
      </patternFill>
    </fill>
    <fill>
      <patternFill patternType="solid">
        <fgColor rgb="FF8EA9DB"/>
        <bgColor rgb="FF000000"/>
      </patternFill>
    </fill>
    <fill>
      <patternFill patternType="solid">
        <fgColor rgb="FFF4B084"/>
        <bgColor rgb="FF000000"/>
      </patternFill>
    </fill>
    <fill>
      <patternFill patternType="solid">
        <fgColor theme="0"/>
        <bgColor rgb="FF000000"/>
      </patternFill>
    </fill>
    <fill>
      <patternFill patternType="solid">
        <fgColor theme="8" tint="0.39997558519241921"/>
        <bgColor indexed="64"/>
      </patternFill>
    </fill>
    <fill>
      <patternFill patternType="solid">
        <fgColor theme="0"/>
        <bgColor indexed="64"/>
      </patternFill>
    </fill>
    <fill>
      <patternFill patternType="solid">
        <fgColor theme="2"/>
        <bgColor indexed="64"/>
      </patternFill>
    </fill>
    <fill>
      <patternFill patternType="solid">
        <fgColor theme="4" tint="-0.249977111117893"/>
        <bgColor indexed="64"/>
      </patternFill>
    </fill>
    <fill>
      <patternFill patternType="solid">
        <fgColor theme="8"/>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5" tint="-0.249977111117893"/>
        <bgColor indexed="64"/>
      </patternFill>
    </fill>
    <fill>
      <patternFill patternType="solid">
        <fgColor rgb="FFC00000"/>
        <bgColor indexed="64"/>
      </patternFill>
    </fill>
    <fill>
      <patternFill patternType="solid">
        <fgColor theme="4" tint="0.39997558519241921"/>
        <bgColor indexed="64"/>
      </patternFill>
    </fill>
    <fill>
      <patternFill patternType="solid">
        <fgColor rgb="FF3760AB"/>
        <bgColor indexed="64"/>
      </patternFill>
    </fill>
    <fill>
      <patternFill patternType="solid">
        <fgColor rgb="FFF2F2F2"/>
        <bgColor rgb="FF000000"/>
      </patternFill>
    </fill>
    <fill>
      <patternFill patternType="solid">
        <fgColor rgb="FF20427F"/>
        <bgColor indexed="64"/>
      </patternFill>
    </fill>
    <fill>
      <patternFill patternType="solid">
        <fgColor rgb="FFE5E5E4"/>
        <bgColor indexed="64"/>
      </patternFill>
    </fill>
  </fills>
  <borders count="112">
    <border>
      <left/>
      <right/>
      <top/>
      <bottom/>
      <diagonal/>
    </border>
    <border>
      <left style="thin">
        <color indexed="64"/>
      </left>
      <right/>
      <top/>
      <bottom/>
      <diagonal/>
    </border>
    <border>
      <left style="medium">
        <color theme="0"/>
      </left>
      <right style="medium">
        <color theme="0"/>
      </right>
      <top style="medium">
        <color theme="0"/>
      </top>
      <bottom style="medium">
        <color theme="0"/>
      </bottom>
      <diagonal/>
    </border>
    <border>
      <left style="medium">
        <color auto="1"/>
      </left>
      <right style="medium">
        <color theme="0"/>
      </right>
      <top style="medium">
        <color theme="0"/>
      </top>
      <bottom style="medium">
        <color theme="0"/>
      </bottom>
      <diagonal/>
    </border>
    <border>
      <left/>
      <right/>
      <top style="medium">
        <color theme="0"/>
      </top>
      <bottom/>
      <diagonal/>
    </border>
    <border>
      <left style="medium">
        <color auto="1"/>
      </left>
      <right style="medium">
        <color theme="0"/>
      </right>
      <top style="medium">
        <color theme="0"/>
      </top>
      <bottom/>
      <diagonal/>
    </border>
    <border>
      <left style="medium">
        <color auto="1"/>
      </left>
      <right style="medium">
        <color theme="0"/>
      </right>
      <top/>
      <bottom style="medium">
        <color theme="0"/>
      </bottom>
      <diagonal/>
    </border>
    <border>
      <left style="medium">
        <color auto="1"/>
      </left>
      <right style="medium">
        <color theme="0"/>
      </right>
      <top/>
      <bottom/>
      <diagonal/>
    </border>
    <border>
      <left style="medium">
        <color theme="0"/>
      </left>
      <right style="medium">
        <color theme="0"/>
      </right>
      <top style="medium">
        <color theme="0"/>
      </top>
      <bottom/>
      <diagonal/>
    </border>
    <border>
      <left/>
      <right style="medium">
        <color theme="0"/>
      </right>
      <top style="medium">
        <color theme="0"/>
      </top>
      <bottom/>
      <diagonal/>
    </border>
    <border>
      <left style="medium">
        <color theme="0"/>
      </left>
      <right style="medium">
        <color theme="0"/>
      </right>
      <top/>
      <bottom style="medium">
        <color theme="0"/>
      </bottom>
      <diagonal/>
    </border>
    <border>
      <left style="medium">
        <color theme="0"/>
      </left>
      <right/>
      <top style="medium">
        <color theme="0"/>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theme="0"/>
      </bottom>
      <diagonal/>
    </border>
    <border>
      <left/>
      <right/>
      <top style="thin">
        <color theme="0"/>
      </top>
      <bottom/>
      <diagonal/>
    </border>
    <border>
      <left/>
      <right style="medium">
        <color theme="0"/>
      </right>
      <top/>
      <bottom style="medium">
        <color theme="0"/>
      </bottom>
      <diagonal/>
    </border>
    <border>
      <left style="medium">
        <color auto="1"/>
      </left>
      <right style="medium">
        <color auto="1"/>
      </right>
      <top style="thin">
        <color auto="1"/>
      </top>
      <bottom style="medium">
        <color auto="1"/>
      </bottom>
      <diagonal/>
    </border>
    <border>
      <left/>
      <right style="medium">
        <color rgb="FFFFFFFF"/>
      </right>
      <top/>
      <bottom style="medium">
        <color rgb="FFFFFFFF"/>
      </bottom>
      <diagonal/>
    </border>
    <border>
      <left style="medium">
        <color auto="1"/>
      </left>
      <right/>
      <top/>
      <bottom/>
      <diagonal/>
    </border>
    <border>
      <left style="medium">
        <color theme="0"/>
      </left>
      <right/>
      <top/>
      <bottom style="medium">
        <color theme="0"/>
      </bottom>
      <diagonal/>
    </border>
    <border>
      <left/>
      <right style="thin">
        <color theme="0"/>
      </right>
      <top style="thin">
        <color theme="0"/>
      </top>
      <bottom/>
      <diagonal/>
    </border>
    <border>
      <left/>
      <right style="thin">
        <color theme="0"/>
      </right>
      <top/>
      <bottom style="thin">
        <color theme="0"/>
      </bottom>
      <diagonal/>
    </border>
    <border>
      <left style="medium">
        <color theme="0"/>
      </left>
      <right/>
      <top/>
      <bottom/>
      <diagonal/>
    </border>
    <border>
      <left/>
      <right/>
      <top/>
      <bottom style="medium">
        <color theme="0"/>
      </bottom>
      <diagonal/>
    </border>
    <border>
      <left style="medium">
        <color rgb="FFFFFFFF"/>
      </left>
      <right/>
      <top/>
      <bottom style="medium">
        <color rgb="FFFFFFFF"/>
      </bottom>
      <diagonal/>
    </border>
    <border>
      <left/>
      <right style="medium">
        <color theme="0"/>
      </right>
      <top style="medium">
        <color theme="0"/>
      </top>
      <bottom style="medium">
        <color theme="0"/>
      </bottom>
      <diagonal/>
    </border>
    <border>
      <left style="medium">
        <color auto="1"/>
      </left>
      <right/>
      <top/>
      <bottom style="medium">
        <color theme="0"/>
      </bottom>
      <diagonal/>
    </border>
    <border>
      <left/>
      <right style="medium">
        <color theme="0"/>
      </right>
      <top/>
      <bottom/>
      <diagonal/>
    </border>
    <border>
      <left style="medium">
        <color theme="0"/>
      </left>
      <right style="medium">
        <color theme="0"/>
      </right>
      <top/>
      <bottom/>
      <diagonal/>
    </border>
    <border>
      <left/>
      <right/>
      <top style="medium">
        <color indexed="64"/>
      </top>
      <bottom style="thin">
        <color indexed="64"/>
      </bottom>
      <diagonal/>
    </border>
    <border>
      <left/>
      <right style="thin">
        <color indexed="64"/>
      </right>
      <top/>
      <bottom/>
      <diagonal/>
    </border>
    <border>
      <left style="medium">
        <color theme="0"/>
      </left>
      <right style="thick">
        <color theme="0"/>
      </right>
      <top style="medium">
        <color theme="0"/>
      </top>
      <bottom/>
      <diagonal/>
    </border>
    <border>
      <left/>
      <right style="thick">
        <color theme="0"/>
      </right>
      <top style="medium">
        <color theme="0"/>
      </top>
      <bottom/>
      <diagonal/>
    </border>
    <border>
      <left/>
      <right style="thick">
        <color theme="0"/>
      </right>
      <top/>
      <bottom/>
      <diagonal/>
    </border>
    <border>
      <left style="thick">
        <color theme="0"/>
      </left>
      <right style="thick">
        <color theme="0"/>
      </right>
      <top style="medium">
        <color theme="0"/>
      </top>
      <bottom/>
      <diagonal/>
    </border>
    <border>
      <left style="thick">
        <color theme="0"/>
      </left>
      <right style="thick">
        <color theme="0"/>
      </right>
      <top/>
      <bottom/>
      <diagonal/>
    </border>
    <border>
      <left/>
      <right/>
      <top/>
      <bottom style="thick">
        <color theme="0"/>
      </bottom>
      <diagonal/>
    </border>
    <border>
      <left/>
      <right/>
      <top style="medium">
        <color theme="0"/>
      </top>
      <bottom style="medium">
        <color theme="0"/>
      </bottom>
      <diagonal/>
    </border>
    <border>
      <left style="medium">
        <color theme="0"/>
      </left>
      <right style="thin">
        <color theme="0"/>
      </right>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medium">
        <color rgb="FFFFFFFF"/>
      </left>
      <right style="medium">
        <color theme="0"/>
      </right>
      <top style="medium">
        <color theme="0"/>
      </top>
      <bottom style="medium">
        <color theme="0"/>
      </bottom>
      <diagonal/>
    </border>
    <border>
      <left style="medium">
        <color rgb="FFFFFFFF"/>
      </left>
      <right style="medium">
        <color theme="0"/>
      </right>
      <top style="medium">
        <color theme="0"/>
      </top>
      <bottom style="medium">
        <color rgb="FFFFFFFF"/>
      </bottom>
      <diagonal/>
    </border>
    <border>
      <left/>
      <right style="medium">
        <color rgb="FFFFFFFF"/>
      </right>
      <top/>
      <bottom/>
      <diagonal/>
    </border>
    <border>
      <left style="medium">
        <color rgb="FFFFFFFF"/>
      </left>
      <right/>
      <top style="medium">
        <color theme="0"/>
      </top>
      <bottom style="medium">
        <color theme="0"/>
      </bottom>
      <diagonal/>
    </border>
    <border>
      <left/>
      <right style="medium">
        <color theme="0"/>
      </right>
      <top style="medium">
        <color rgb="FFFFFFFF"/>
      </top>
      <bottom/>
      <diagonal/>
    </border>
    <border>
      <left/>
      <right style="medium">
        <color theme="0"/>
      </right>
      <top style="medium">
        <color rgb="FFFFFFFF"/>
      </top>
      <bottom style="medium">
        <color theme="0"/>
      </bottom>
      <diagonal/>
    </border>
    <border>
      <left/>
      <right style="medium">
        <color theme="0"/>
      </right>
      <top style="thin">
        <color indexed="64"/>
      </top>
      <bottom style="medium">
        <color theme="0"/>
      </bottom>
      <diagonal/>
    </border>
    <border>
      <left style="medium">
        <color theme="3" tint="-0.249977111117893"/>
      </left>
      <right/>
      <top style="medium">
        <color theme="0"/>
      </top>
      <bottom style="medium">
        <color theme="0"/>
      </bottom>
      <diagonal/>
    </border>
    <border>
      <left style="medium">
        <color theme="3" tint="-0.249977111117893"/>
      </left>
      <right/>
      <top/>
      <bottom/>
      <diagonal/>
    </border>
    <border>
      <left style="medium">
        <color theme="0"/>
      </left>
      <right/>
      <top style="medium">
        <color theme="0"/>
      </top>
      <bottom/>
      <diagonal/>
    </border>
    <border>
      <left style="medium">
        <color theme="0"/>
      </left>
      <right style="medium">
        <color theme="0"/>
      </right>
      <top style="medium">
        <color theme="0"/>
      </top>
      <bottom style="thin">
        <color theme="0"/>
      </bottom>
      <diagonal/>
    </border>
    <border>
      <left style="medium">
        <color theme="0"/>
      </left>
      <right style="thin">
        <color theme="0"/>
      </right>
      <top style="medium">
        <color theme="0"/>
      </top>
      <bottom style="medium">
        <color theme="0"/>
      </bottom>
      <diagonal/>
    </border>
    <border>
      <left style="thin">
        <color theme="0"/>
      </left>
      <right style="medium">
        <color theme="0"/>
      </right>
      <top style="medium">
        <color theme="0"/>
      </top>
      <bottom style="thin">
        <color theme="0"/>
      </bottom>
      <diagonal/>
    </border>
    <border>
      <left style="medium">
        <color theme="0"/>
      </left>
      <right/>
      <top/>
      <bottom style="thin">
        <color indexed="64"/>
      </bottom>
      <diagonal/>
    </border>
    <border>
      <left style="medium">
        <color theme="0"/>
      </left>
      <right style="medium">
        <color theme="0"/>
      </right>
      <top style="medium">
        <color theme="0"/>
      </top>
      <bottom style="thin">
        <color indexed="64"/>
      </bottom>
      <diagonal/>
    </border>
    <border>
      <left style="medium">
        <color theme="0"/>
      </left>
      <right style="medium">
        <color theme="0"/>
      </right>
      <top style="thin">
        <color auto="1"/>
      </top>
      <bottom style="medium">
        <color theme="0"/>
      </bottom>
      <diagonal/>
    </border>
    <border>
      <left style="medium">
        <color theme="0"/>
      </left>
      <right/>
      <top style="thin">
        <color auto="1"/>
      </top>
      <bottom style="medium">
        <color theme="0"/>
      </bottom>
      <diagonal/>
    </border>
    <border>
      <left style="medium">
        <color theme="0"/>
      </left>
      <right/>
      <top style="medium">
        <color theme="0"/>
      </top>
      <bottom style="thin">
        <color auto="1"/>
      </bottom>
      <diagonal/>
    </border>
    <border>
      <left style="medium">
        <color theme="0"/>
      </left>
      <right/>
      <top style="thin">
        <color auto="1"/>
      </top>
      <bottom style="thin">
        <color auto="1"/>
      </bottom>
      <diagonal/>
    </border>
    <border>
      <left style="thin">
        <color indexed="64"/>
      </left>
      <right/>
      <top style="medium">
        <color theme="0"/>
      </top>
      <bottom style="thin">
        <color auto="1"/>
      </bottom>
      <diagonal/>
    </border>
    <border>
      <left/>
      <right style="thin">
        <color indexed="64"/>
      </right>
      <top style="medium">
        <color theme="0"/>
      </top>
      <bottom/>
      <diagonal/>
    </border>
    <border>
      <left style="thin">
        <color indexed="64"/>
      </left>
      <right/>
      <top style="thin">
        <color auto="1"/>
      </top>
      <bottom style="medium">
        <color theme="0"/>
      </bottom>
      <diagonal/>
    </border>
    <border>
      <left style="medium">
        <color theme="0"/>
      </left>
      <right style="thin">
        <color indexed="64"/>
      </right>
      <top style="medium">
        <color theme="0"/>
      </top>
      <bottom style="medium">
        <color theme="0"/>
      </bottom>
      <diagonal/>
    </border>
    <border>
      <left style="thin">
        <color indexed="64"/>
      </left>
      <right style="medium">
        <color theme="0"/>
      </right>
      <top/>
      <bottom style="thin">
        <color auto="1"/>
      </bottom>
      <diagonal/>
    </border>
    <border>
      <left style="thin">
        <color indexed="64"/>
      </left>
      <right style="medium">
        <color theme="0"/>
      </right>
      <top style="thin">
        <color auto="1"/>
      </top>
      <bottom style="thin">
        <color auto="1"/>
      </bottom>
      <diagonal/>
    </border>
    <border>
      <left style="medium">
        <color theme="0"/>
      </left>
      <right style="thin">
        <color indexed="64"/>
      </right>
      <top/>
      <bottom style="medium">
        <color theme="0"/>
      </bottom>
      <diagonal/>
    </border>
    <border>
      <left style="thin">
        <color indexed="64"/>
      </left>
      <right style="medium">
        <color theme="0"/>
      </right>
      <top style="thin">
        <color auto="1"/>
      </top>
      <bottom/>
      <diagonal/>
    </border>
    <border>
      <left style="thin">
        <color indexed="64"/>
      </left>
      <right style="medium">
        <color theme="0"/>
      </right>
      <top style="medium">
        <color theme="0"/>
      </top>
      <bottom style="thin">
        <color indexed="64"/>
      </bottom>
      <diagonal/>
    </border>
    <border>
      <left/>
      <right/>
      <top style="medium">
        <color theme="0"/>
      </top>
      <bottom style="thin">
        <color indexed="64"/>
      </bottom>
      <diagonal/>
    </border>
    <border>
      <left/>
      <right style="thin">
        <color indexed="64"/>
      </right>
      <top style="medium">
        <color theme="0"/>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theme="0"/>
      </right>
      <top style="thin">
        <color indexed="64"/>
      </top>
      <bottom style="medium">
        <color theme="0"/>
      </bottom>
      <diagonal/>
    </border>
    <border>
      <left style="medium">
        <color theme="0"/>
      </left>
      <right style="thin">
        <color indexed="64"/>
      </right>
      <top style="thin">
        <color indexed="64"/>
      </top>
      <bottom style="medium">
        <color theme="0"/>
      </bottom>
      <diagonal/>
    </border>
    <border>
      <left style="medium">
        <color theme="0"/>
      </left>
      <right style="thin">
        <color indexed="64"/>
      </right>
      <top style="medium">
        <color theme="0"/>
      </top>
      <bottom style="thin">
        <color indexed="64"/>
      </bottom>
      <diagonal/>
    </border>
    <border>
      <left style="medium">
        <color theme="0"/>
      </left>
      <right style="medium">
        <color theme="0"/>
      </right>
      <top style="thin">
        <color indexed="64"/>
      </top>
      <bottom style="thin">
        <color indexed="64"/>
      </bottom>
      <diagonal/>
    </border>
    <border>
      <left style="medium">
        <color theme="0"/>
      </left>
      <right style="thin">
        <color indexed="64"/>
      </right>
      <top style="thin">
        <color indexed="64"/>
      </top>
      <bottom style="thin">
        <color indexed="64"/>
      </bottom>
      <diagonal/>
    </border>
    <border>
      <left style="medium">
        <color theme="0"/>
      </left>
      <right style="thick">
        <color theme="0"/>
      </right>
      <top/>
      <bottom style="medium">
        <color theme="0"/>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right/>
      <top style="double">
        <color indexed="64"/>
      </top>
      <bottom/>
      <diagonal/>
    </border>
    <border>
      <left/>
      <right/>
      <top style="medium">
        <color indexed="64"/>
      </top>
      <bottom/>
      <diagonal/>
    </border>
    <border>
      <left style="medium">
        <color theme="0"/>
      </left>
      <right style="thick">
        <color theme="0"/>
      </right>
      <top style="medium">
        <color indexed="64"/>
      </top>
      <bottom style="medium">
        <color theme="0"/>
      </bottom>
      <diagonal/>
    </border>
    <border>
      <left style="medium">
        <color indexed="64"/>
      </left>
      <right/>
      <top style="medium">
        <color indexed="64"/>
      </top>
      <bottom/>
      <diagonal/>
    </border>
    <border>
      <left style="medium">
        <color indexed="64"/>
      </left>
      <right/>
      <top/>
      <bottom style="medium">
        <color indexed="64"/>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indexed="64"/>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auto="1"/>
      </bottom>
      <diagonal/>
    </border>
    <border>
      <left style="medium">
        <color rgb="FFA2B5C7"/>
      </left>
      <right style="medium">
        <color rgb="FFA2B5C7"/>
      </right>
      <top style="medium">
        <color rgb="FFA2B5C7"/>
      </top>
      <bottom style="medium">
        <color rgb="FFA2B5C7"/>
      </bottom>
      <diagonal/>
    </border>
    <border>
      <left style="medium">
        <color rgb="FFA2B5C7"/>
      </left>
      <right/>
      <top style="medium">
        <color rgb="FFA2B5C7"/>
      </top>
      <bottom style="medium">
        <color rgb="FFA2B5C7"/>
      </bottom>
      <diagonal/>
    </border>
    <border>
      <left/>
      <right/>
      <top style="medium">
        <color rgb="FFA2B5C7"/>
      </top>
      <bottom style="medium">
        <color rgb="FFA2B5C7"/>
      </bottom>
      <diagonal/>
    </border>
    <border>
      <left/>
      <right style="medium">
        <color rgb="FFA2B5C7"/>
      </right>
      <top style="medium">
        <color rgb="FFA2B5C7"/>
      </top>
      <bottom style="medium">
        <color rgb="FFA2B5C7"/>
      </bottom>
      <diagonal/>
    </border>
  </borders>
  <cellStyleXfs count="2">
    <xf numFmtId="0" fontId="0" fillId="0" borderId="0"/>
    <xf numFmtId="0" fontId="4" fillId="0" borderId="0"/>
  </cellStyleXfs>
  <cellXfs count="529">
    <xf numFmtId="0" fontId="0" fillId="0" borderId="0" xfId="0"/>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4" fillId="0" borderId="0" xfId="1"/>
    <xf numFmtId="0" fontId="0" fillId="0" borderId="1" xfId="0" applyBorder="1"/>
    <xf numFmtId="0" fontId="9" fillId="0" borderId="16" xfId="0" applyFont="1" applyBorder="1"/>
    <xf numFmtId="0" fontId="9" fillId="0" borderId="12" xfId="0" applyFont="1" applyBorder="1"/>
    <xf numFmtId="0" fontId="0" fillId="0" borderId="25" xfId="0" applyBorder="1"/>
    <xf numFmtId="0" fontId="13" fillId="6" borderId="0" xfId="0" applyFont="1" applyFill="1" applyBorder="1"/>
    <xf numFmtId="0" fontId="15" fillId="6" borderId="0" xfId="0" applyFont="1" applyFill="1" applyBorder="1"/>
    <xf numFmtId="0" fontId="2" fillId="2" borderId="2" xfId="0" applyFont="1" applyFill="1" applyBorder="1" applyAlignment="1">
      <alignment horizontal="justify" vertical="center" wrapText="1"/>
    </xf>
    <xf numFmtId="0" fontId="2" fillId="2" borderId="2" xfId="0" applyFont="1" applyFill="1" applyBorder="1" applyAlignment="1">
      <alignment vertical="center" wrapText="1"/>
    </xf>
    <xf numFmtId="0" fontId="2" fillId="2" borderId="8" xfId="0" applyFont="1" applyFill="1" applyBorder="1" applyAlignment="1">
      <alignment horizontal="justify" vertical="center" wrapText="1"/>
    </xf>
    <xf numFmtId="0" fontId="2" fillId="2" borderId="8" xfId="0" applyFont="1" applyFill="1" applyBorder="1" applyAlignment="1">
      <alignment vertical="center" wrapText="1"/>
    </xf>
    <xf numFmtId="0" fontId="0" fillId="0" borderId="31" xfId="0" applyBorder="1"/>
    <xf numFmtId="0" fontId="0" fillId="0" borderId="24" xfId="0" applyBorder="1"/>
    <xf numFmtId="0" fontId="0" fillId="0" borderId="32" xfId="0" applyBorder="1"/>
    <xf numFmtId="0" fontId="0" fillId="0" borderId="34" xfId="0" applyBorder="1"/>
    <xf numFmtId="164" fontId="2" fillId="2" borderId="2" xfId="0" applyNumberFormat="1" applyFont="1" applyFill="1" applyBorder="1" applyAlignment="1">
      <alignment horizontal="center" vertical="center"/>
    </xf>
    <xf numFmtId="0" fontId="0" fillId="0" borderId="33" xfId="0" applyBorder="1"/>
    <xf numFmtId="0" fontId="0" fillId="0" borderId="0" xfId="0" applyBorder="1"/>
    <xf numFmtId="0" fontId="2" fillId="4" borderId="33" xfId="0" applyFont="1" applyFill="1" applyBorder="1" applyAlignment="1">
      <alignment horizontal="justify" vertical="center" wrapText="1"/>
    </xf>
    <xf numFmtId="0" fontId="0" fillId="0" borderId="30" xfId="0" applyBorder="1"/>
    <xf numFmtId="0" fontId="1" fillId="3" borderId="2" xfId="0" applyFont="1" applyFill="1" applyBorder="1" applyAlignment="1">
      <alignment horizontal="center" vertical="center" wrapText="1"/>
    </xf>
    <xf numFmtId="0" fontId="1" fillId="3" borderId="11" xfId="0" applyFont="1" applyFill="1" applyBorder="1" applyAlignment="1">
      <alignment horizontal="center" vertical="center"/>
    </xf>
    <xf numFmtId="0" fontId="0" fillId="0" borderId="39" xfId="0" applyBorder="1"/>
    <xf numFmtId="0" fontId="0" fillId="0" borderId="10" xfId="0" applyBorder="1"/>
    <xf numFmtId="0" fontId="4" fillId="0" borderId="44" xfId="1" applyBorder="1"/>
    <xf numFmtId="0" fontId="4" fillId="0" borderId="46" xfId="1" applyBorder="1"/>
    <xf numFmtId="0" fontId="4" fillId="11" borderId="42" xfId="1" applyFont="1" applyFill="1" applyBorder="1" applyAlignment="1">
      <alignment horizontal="center" vertical="center" wrapText="1"/>
    </xf>
    <xf numFmtId="0" fontId="11" fillId="11" borderId="43" xfId="1" applyFont="1" applyFill="1" applyBorder="1" applyAlignment="1">
      <alignment horizontal="left" vertical="center" wrapText="1"/>
    </xf>
    <xf numFmtId="0" fontId="4" fillId="11" borderId="45" xfId="1" applyFont="1" applyFill="1" applyBorder="1" applyAlignment="1">
      <alignment horizontal="center" vertical="center" wrapText="1"/>
    </xf>
    <xf numFmtId="0" fontId="8" fillId="11" borderId="45" xfId="0" applyFont="1" applyFill="1" applyBorder="1" applyAlignment="1" applyProtection="1">
      <alignment horizontal="center" vertical="center" wrapText="1"/>
    </xf>
    <xf numFmtId="15" fontId="8" fillId="11" borderId="45" xfId="0" applyNumberFormat="1" applyFont="1" applyFill="1" applyBorder="1" applyAlignment="1" applyProtection="1">
      <alignment horizontal="center" vertical="center" wrapText="1"/>
    </xf>
    <xf numFmtId="0" fontId="4" fillId="0" borderId="47" xfId="1" applyBorder="1"/>
    <xf numFmtId="0" fontId="0" fillId="0" borderId="48" xfId="0" applyBorder="1"/>
    <xf numFmtId="0" fontId="0" fillId="0" borderId="36" xfId="0" applyBorder="1"/>
    <xf numFmtId="0" fontId="0" fillId="0" borderId="38" xfId="0" applyBorder="1"/>
    <xf numFmtId="0" fontId="0" fillId="0" borderId="0" xfId="0" applyAlignment="1">
      <alignment wrapText="1"/>
    </xf>
    <xf numFmtId="0" fontId="0" fillId="0" borderId="0" xfId="0" applyAlignment="1"/>
    <xf numFmtId="164" fontId="2" fillId="2" borderId="11" xfId="0" applyNumberFormat="1" applyFont="1" applyFill="1" applyBorder="1" applyAlignment="1">
      <alignment horizontal="center" vertical="center"/>
    </xf>
    <xf numFmtId="0" fontId="19" fillId="11" borderId="28" xfId="0" applyFont="1" applyFill="1" applyBorder="1" applyAlignment="1">
      <alignment vertical="center" wrapText="1"/>
    </xf>
    <xf numFmtId="0" fontId="6" fillId="11" borderId="10" xfId="0" applyFont="1" applyFill="1" applyBorder="1" applyAlignment="1">
      <alignment horizontal="center" vertical="center"/>
    </xf>
    <xf numFmtId="0" fontId="6" fillId="11" borderId="2" xfId="0" applyFont="1" applyFill="1" applyBorder="1" applyAlignment="1">
      <alignment horizontal="center" vertical="center"/>
    </xf>
    <xf numFmtId="0" fontId="6" fillId="11" borderId="26" xfId="0" applyFont="1" applyFill="1" applyBorder="1" applyAlignment="1">
      <alignment horizontal="center" vertical="center"/>
    </xf>
    <xf numFmtId="0" fontId="6" fillId="11" borderId="49" xfId="0" applyFont="1" applyFill="1" applyBorder="1" applyAlignment="1">
      <alignment horizontal="center" vertical="center"/>
    </xf>
    <xf numFmtId="0" fontId="6" fillId="11" borderId="49" xfId="0" applyFont="1" applyFill="1" applyBorder="1" applyAlignment="1">
      <alignment horizontal="center" vertical="center" wrapText="1"/>
    </xf>
    <xf numFmtId="0" fontId="19" fillId="11" borderId="55" xfId="0" applyFont="1" applyFill="1" applyBorder="1" applyAlignment="1">
      <alignment vertical="center" wrapText="1"/>
    </xf>
    <xf numFmtId="0" fontId="19" fillId="11" borderId="54" xfId="0" applyFont="1" applyFill="1" applyBorder="1" applyAlignment="1">
      <alignment vertical="center" wrapText="1"/>
    </xf>
    <xf numFmtId="14" fontId="19" fillId="11" borderId="35" xfId="0" applyNumberFormat="1" applyFont="1" applyFill="1" applyBorder="1" applyAlignment="1">
      <alignment horizontal="center" vertical="center" wrapText="1"/>
    </xf>
    <xf numFmtId="0" fontId="19" fillId="11" borderId="0" xfId="0" applyFont="1" applyFill="1" applyBorder="1" applyAlignment="1">
      <alignment vertical="center" wrapText="1"/>
    </xf>
    <xf numFmtId="0" fontId="19" fillId="11" borderId="8" xfId="0" applyFont="1" applyFill="1" applyBorder="1" applyAlignment="1">
      <alignment vertical="center" wrapText="1"/>
    </xf>
    <xf numFmtId="0" fontId="19" fillId="11" borderId="57" xfId="0" applyFont="1" applyFill="1" applyBorder="1" applyAlignment="1">
      <alignment vertical="center" wrapText="1"/>
    </xf>
    <xf numFmtId="0" fontId="20" fillId="11" borderId="11" xfId="0" applyFont="1" applyFill="1" applyBorder="1" applyAlignment="1">
      <alignment vertical="center" wrapText="1"/>
    </xf>
    <xf numFmtId="0" fontId="20" fillId="11" borderId="2" xfId="0" applyFont="1" applyFill="1" applyBorder="1" applyAlignment="1">
      <alignment vertical="center" wrapText="1"/>
    </xf>
    <xf numFmtId="0" fontId="20" fillId="11" borderId="36" xfId="0" applyFont="1" applyFill="1" applyBorder="1" applyAlignment="1">
      <alignment vertical="center" wrapText="1"/>
    </xf>
    <xf numFmtId="14" fontId="20" fillId="11" borderId="56" xfId="0" applyNumberFormat="1" applyFont="1" applyFill="1" applyBorder="1" applyAlignment="1">
      <alignment horizontal="center" vertical="center" wrapText="1"/>
    </xf>
    <xf numFmtId="14" fontId="20" fillId="11" borderId="2" xfId="0" applyNumberFormat="1" applyFont="1" applyFill="1" applyBorder="1" applyAlignment="1">
      <alignment horizontal="center" vertical="center" wrapText="1"/>
    </xf>
    <xf numFmtId="0" fontId="0" fillId="11" borderId="2" xfId="0" applyFill="1" applyBorder="1" applyAlignment="1">
      <alignment vertical="center" wrapText="1"/>
    </xf>
    <xf numFmtId="0" fontId="0" fillId="11" borderId="2" xfId="0" applyFill="1" applyBorder="1" applyAlignment="1">
      <alignment horizontal="center" vertical="center" wrapText="1"/>
    </xf>
    <xf numFmtId="0" fontId="0" fillId="11" borderId="8" xfId="0" applyFill="1" applyBorder="1" applyAlignment="1">
      <alignment vertical="center" wrapText="1"/>
    </xf>
    <xf numFmtId="0" fontId="0" fillId="11" borderId="4" xfId="0" applyFont="1" applyFill="1" applyBorder="1" applyAlignment="1">
      <alignment horizontal="left" vertical="center" wrapText="1"/>
    </xf>
    <xf numFmtId="0" fontId="0" fillId="11" borderId="8" xfId="0" applyFont="1" applyFill="1" applyBorder="1" applyAlignment="1">
      <alignment horizontal="center" vertical="center" wrapText="1"/>
    </xf>
    <xf numFmtId="14" fontId="0" fillId="11" borderId="9" xfId="0" applyNumberFormat="1" applyFont="1" applyFill="1" applyBorder="1" applyAlignment="1">
      <alignment horizontal="center" vertical="center" wrapText="1"/>
    </xf>
    <xf numFmtId="0" fontId="0" fillId="15" borderId="2" xfId="0" applyFill="1" applyBorder="1" applyAlignment="1">
      <alignment vertical="center"/>
    </xf>
    <xf numFmtId="0" fontId="0" fillId="15" borderId="36" xfId="0" applyFill="1" applyBorder="1" applyAlignment="1">
      <alignment vertical="center" wrapText="1"/>
    </xf>
    <xf numFmtId="0" fontId="0" fillId="15" borderId="39" xfId="0" applyFill="1" applyBorder="1" applyAlignment="1">
      <alignment vertical="center"/>
    </xf>
    <xf numFmtId="0" fontId="0" fillId="15" borderId="39" xfId="0" applyFill="1" applyBorder="1" applyAlignment="1">
      <alignment vertical="center" wrapText="1"/>
    </xf>
    <xf numFmtId="0" fontId="0" fillId="15" borderId="2" xfId="0" applyFill="1" applyBorder="1" applyAlignment="1">
      <alignment vertical="center" wrapText="1"/>
    </xf>
    <xf numFmtId="14" fontId="20" fillId="15" borderId="2" xfId="0" applyNumberFormat="1" applyFont="1" applyFill="1" applyBorder="1" applyAlignment="1">
      <alignment horizontal="center" vertical="center" wrapText="1"/>
    </xf>
    <xf numFmtId="0" fontId="0" fillId="15" borderId="11" xfId="0" applyFont="1" applyFill="1" applyBorder="1" applyAlignment="1">
      <alignment horizontal="left" vertical="center" wrapText="1"/>
    </xf>
    <xf numFmtId="0" fontId="0" fillId="15" borderId="2" xfId="0" applyFont="1" applyFill="1" applyBorder="1" applyAlignment="1">
      <alignment vertical="center" wrapText="1"/>
    </xf>
    <xf numFmtId="14" fontId="0" fillId="15" borderId="48" xfId="0" applyNumberFormat="1" applyFont="1" applyFill="1" applyBorder="1" applyAlignment="1">
      <alignment horizontal="center" vertical="center" wrapText="1"/>
    </xf>
    <xf numFmtId="14" fontId="0" fillId="15" borderId="2" xfId="0" applyNumberFormat="1" applyFill="1" applyBorder="1" applyAlignment="1">
      <alignment horizontal="center" vertical="center"/>
    </xf>
    <xf numFmtId="0" fontId="0" fillId="15" borderId="2" xfId="0" applyFont="1" applyFill="1" applyBorder="1" applyAlignment="1">
      <alignment horizontal="left" vertical="center" wrapText="1"/>
    </xf>
    <xf numFmtId="0" fontId="0" fillId="15" borderId="11" xfId="0" applyFont="1" applyFill="1" applyBorder="1" applyAlignment="1">
      <alignment vertical="center" wrapText="1"/>
    </xf>
    <xf numFmtId="14" fontId="0" fillId="15" borderId="2" xfId="0" applyNumberFormat="1" applyFont="1" applyFill="1" applyBorder="1" applyAlignment="1">
      <alignment horizontal="center" vertical="center" wrapText="1"/>
    </xf>
    <xf numFmtId="0" fontId="20" fillId="15" borderId="28" xfId="0" applyFont="1" applyFill="1" applyBorder="1" applyAlignment="1">
      <alignment vertical="center" wrapText="1"/>
    </xf>
    <xf numFmtId="0" fontId="20" fillId="15" borderId="53" xfId="0" applyFont="1" applyFill="1" applyBorder="1" applyAlignment="1">
      <alignment vertical="center" wrapText="1"/>
    </xf>
    <xf numFmtId="14" fontId="20" fillId="15" borderId="11" xfId="0" applyNumberFormat="1" applyFont="1" applyFill="1" applyBorder="1" applyAlignment="1">
      <alignment horizontal="center" vertical="center" wrapText="1"/>
    </xf>
    <xf numFmtId="0" fontId="6" fillId="11" borderId="6" xfId="0" applyFont="1" applyFill="1" applyBorder="1" applyAlignment="1">
      <alignment horizontal="center" vertical="center"/>
    </xf>
    <xf numFmtId="0" fontId="7" fillId="11" borderId="2" xfId="0" applyFont="1" applyFill="1" applyBorder="1" applyAlignment="1">
      <alignment horizontal="center" vertical="center" wrapText="1"/>
    </xf>
    <xf numFmtId="0" fontId="7" fillId="11" borderId="9" xfId="0" applyFont="1" applyFill="1" applyBorder="1" applyAlignment="1">
      <alignment horizontal="center" vertical="center" wrapText="1"/>
    </xf>
    <xf numFmtId="0" fontId="0" fillId="15" borderId="11" xfId="0" applyFill="1" applyBorder="1" applyAlignment="1">
      <alignment horizontal="left" vertical="center" wrapText="1"/>
    </xf>
    <xf numFmtId="0" fontId="0" fillId="15" borderId="1" xfId="0" applyFill="1" applyBorder="1" applyAlignment="1">
      <alignment vertical="center"/>
    </xf>
    <xf numFmtId="0" fontId="0" fillId="15" borderId="11" xfId="0" applyFill="1" applyBorder="1" applyAlignment="1">
      <alignment vertical="center"/>
    </xf>
    <xf numFmtId="0" fontId="30" fillId="15" borderId="0" xfId="0" applyFont="1" applyFill="1" applyBorder="1" applyAlignment="1">
      <alignment horizontal="center" vertical="center"/>
    </xf>
    <xf numFmtId="0" fontId="30" fillId="2" borderId="36" xfId="0" applyFont="1" applyFill="1" applyBorder="1" applyAlignment="1">
      <alignment vertical="center" wrapText="1"/>
    </xf>
    <xf numFmtId="0" fontId="30" fillId="15" borderId="61" xfId="0" applyFont="1" applyFill="1" applyBorder="1" applyAlignment="1">
      <alignment horizontal="center" vertical="center"/>
    </xf>
    <xf numFmtId="0" fontId="30" fillId="15" borderId="39" xfId="0" applyFont="1" applyFill="1" applyBorder="1" applyAlignment="1">
      <alignment horizontal="center" vertical="center"/>
    </xf>
    <xf numFmtId="0" fontId="30" fillId="15" borderId="8" xfId="0" applyFont="1" applyFill="1" applyBorder="1" applyAlignment="1">
      <alignment horizontal="center" vertical="center"/>
    </xf>
    <xf numFmtId="0" fontId="30" fillId="15" borderId="8" xfId="0" applyFont="1" applyFill="1" applyBorder="1" applyAlignment="1">
      <alignment horizontal="center" vertical="center" wrapText="1"/>
    </xf>
    <xf numFmtId="0" fontId="30" fillId="15" borderId="62" xfId="0" applyFont="1" applyFill="1" applyBorder="1" applyAlignment="1">
      <alignment horizontal="center" vertical="center"/>
    </xf>
    <xf numFmtId="0" fontId="32" fillId="4" borderId="2" xfId="0" applyFont="1" applyFill="1" applyBorder="1" applyAlignment="1">
      <alignment horizontal="justify" vertical="center" wrapText="1"/>
    </xf>
    <xf numFmtId="14" fontId="32" fillId="4" borderId="2" xfId="0" applyNumberFormat="1" applyFont="1" applyFill="1" applyBorder="1" applyAlignment="1">
      <alignment horizontal="center" vertical="center" wrapText="1"/>
    </xf>
    <xf numFmtId="0" fontId="0" fillId="4" borderId="2" xfId="0" applyFill="1" applyBorder="1" applyAlignment="1">
      <alignment vertical="center" wrapText="1"/>
    </xf>
    <xf numFmtId="0" fontId="17" fillId="4" borderId="2" xfId="0" applyFont="1" applyFill="1" applyBorder="1" applyAlignment="1">
      <alignment horizontal="justify" vertical="center" wrapText="1"/>
    </xf>
    <xf numFmtId="0" fontId="5" fillId="16" borderId="2" xfId="0" applyFont="1" applyFill="1" applyBorder="1" applyAlignment="1">
      <alignment vertical="center" wrapText="1"/>
    </xf>
    <xf numFmtId="0" fontId="32" fillId="16" borderId="2" xfId="0" applyFont="1" applyFill="1" applyBorder="1" applyAlignment="1">
      <alignment horizontal="justify" vertical="center" wrapText="1"/>
    </xf>
    <xf numFmtId="0" fontId="32" fillId="16" borderId="2" xfId="0" applyFont="1" applyFill="1" applyBorder="1" applyAlignment="1">
      <alignment horizontal="left" vertical="center" wrapText="1"/>
    </xf>
    <xf numFmtId="0" fontId="32" fillId="16" borderId="63" xfId="0" applyFont="1" applyFill="1" applyBorder="1" applyAlignment="1">
      <alignment horizontal="left" vertical="center" wrapText="1"/>
    </xf>
    <xf numFmtId="14" fontId="32" fillId="16" borderId="64" xfId="0" applyNumberFormat="1" applyFont="1" applyFill="1" applyBorder="1" applyAlignment="1">
      <alignment horizontal="center" vertical="center" wrapText="1"/>
    </xf>
    <xf numFmtId="14" fontId="32" fillId="16" borderId="65" xfId="0" applyNumberFormat="1" applyFont="1" applyFill="1" applyBorder="1" applyAlignment="1">
      <alignment horizontal="center" vertical="center" wrapText="1"/>
    </xf>
    <xf numFmtId="0" fontId="31" fillId="4" borderId="8" xfId="0" applyFont="1" applyFill="1" applyBorder="1" applyAlignment="1">
      <alignment horizontal="left" vertical="center" wrapText="1"/>
    </xf>
    <xf numFmtId="0" fontId="0" fillId="4" borderId="2" xfId="0" applyFill="1" applyBorder="1"/>
    <xf numFmtId="0" fontId="17" fillId="4" borderId="8" xfId="0" applyFont="1" applyFill="1" applyBorder="1" applyAlignment="1">
      <alignment horizontal="justify" vertical="center" wrapText="1"/>
    </xf>
    <xf numFmtId="0" fontId="6" fillId="17" borderId="22" xfId="0" applyFont="1" applyFill="1" applyBorder="1" applyAlignment="1">
      <alignment horizontal="center" vertical="top"/>
    </xf>
    <xf numFmtId="0" fontId="17" fillId="16" borderId="67" xfId="0" applyFont="1" applyFill="1" applyBorder="1" applyAlignment="1">
      <alignment horizontal="center" vertical="center" wrapText="1"/>
    </xf>
    <xf numFmtId="0" fontId="34" fillId="15" borderId="2" xfId="0" applyFont="1" applyFill="1" applyBorder="1" applyAlignment="1">
      <alignment horizontal="left" vertical="top" wrapText="1"/>
    </xf>
    <xf numFmtId="0" fontId="34" fillId="15" borderId="39" xfId="0" applyFont="1" applyFill="1" applyBorder="1" applyAlignment="1">
      <alignment horizontal="center" vertical="center" wrapText="1"/>
    </xf>
    <xf numFmtId="0" fontId="34" fillId="15" borderId="2" xfId="0" applyFont="1" applyFill="1" applyBorder="1" applyAlignment="1">
      <alignment horizontal="center" vertical="center" wrapText="1"/>
    </xf>
    <xf numFmtId="0" fontId="0" fillId="0" borderId="26" xfId="0" applyBorder="1"/>
    <xf numFmtId="0" fontId="34" fillId="15" borderId="10" xfId="0" applyFont="1" applyFill="1" applyBorder="1" applyAlignment="1">
      <alignment horizontal="center" vertical="center" wrapText="1"/>
    </xf>
    <xf numFmtId="0" fontId="34" fillId="15" borderId="10" xfId="0" applyFont="1" applyFill="1" applyBorder="1" applyAlignment="1">
      <alignment horizontal="left" vertical="top" wrapText="1"/>
    </xf>
    <xf numFmtId="0" fontId="34" fillId="15" borderId="26" xfId="0" applyFont="1" applyFill="1" applyBorder="1" applyAlignment="1">
      <alignment horizontal="left" vertical="top" wrapText="1"/>
    </xf>
    <xf numFmtId="0" fontId="33" fillId="16" borderId="70" xfId="0" applyFont="1" applyFill="1" applyBorder="1" applyAlignment="1" applyProtection="1">
      <alignment horizontal="center" vertical="center" wrapText="1"/>
      <protection locked="0"/>
    </xf>
    <xf numFmtId="0" fontId="34" fillId="11" borderId="67" xfId="0" applyFont="1" applyFill="1" applyBorder="1" applyAlignment="1">
      <alignment horizontal="center" vertical="center" wrapText="1"/>
    </xf>
    <xf numFmtId="0" fontId="17" fillId="18" borderId="2" xfId="0" applyFont="1" applyFill="1" applyBorder="1" applyAlignment="1">
      <alignment horizontal="left" vertical="center" wrapText="1"/>
    </xf>
    <xf numFmtId="0" fontId="17" fillId="18" borderId="36" xfId="0" applyFont="1" applyFill="1" applyBorder="1" applyAlignment="1">
      <alignment horizontal="left" vertical="top" wrapText="1"/>
    </xf>
    <xf numFmtId="0" fontId="17" fillId="17" borderId="9" xfId="0" applyFont="1" applyFill="1" applyBorder="1" applyAlignment="1">
      <alignment horizontal="left" vertical="top" wrapText="1"/>
    </xf>
    <xf numFmtId="0" fontId="17" fillId="17" borderId="2" xfId="0" applyFont="1" applyFill="1" applyBorder="1" applyAlignment="1">
      <alignment horizontal="left" vertical="center" wrapText="1"/>
    </xf>
    <xf numFmtId="0" fontId="3" fillId="2" borderId="1" xfId="0" applyFont="1" applyFill="1" applyBorder="1" applyAlignment="1">
      <alignment horizontal="center" vertical="center"/>
    </xf>
    <xf numFmtId="0" fontId="3" fillId="2" borderId="0" xfId="0" applyFont="1" applyFill="1" applyBorder="1" applyAlignment="1">
      <alignment horizontal="center" vertical="center"/>
    </xf>
    <xf numFmtId="0" fontId="3" fillId="12" borderId="0" xfId="0" applyFont="1" applyFill="1" applyBorder="1" applyAlignment="1">
      <alignment vertical="center"/>
    </xf>
    <xf numFmtId="0" fontId="3" fillId="12" borderId="0" xfId="0" applyFont="1" applyFill="1" applyBorder="1" applyAlignment="1">
      <alignment horizontal="center" vertical="center"/>
    </xf>
    <xf numFmtId="0" fontId="18" fillId="12" borderId="0" xfId="0" applyFont="1" applyFill="1" applyBorder="1" applyAlignment="1">
      <alignment vertical="center"/>
    </xf>
    <xf numFmtId="0" fontId="10" fillId="12" borderId="0" xfId="0" applyFont="1" applyFill="1" applyBorder="1" applyAlignment="1">
      <alignment horizontal="center"/>
    </xf>
    <xf numFmtId="0" fontId="17" fillId="12" borderId="0" xfId="0" applyFont="1" applyFill="1" applyBorder="1" applyAlignment="1">
      <alignment horizontal="center"/>
    </xf>
    <xf numFmtId="0" fontId="9" fillId="12" borderId="0" xfId="0" applyFont="1" applyFill="1" applyBorder="1" applyAlignment="1">
      <alignment horizontal="center"/>
    </xf>
    <xf numFmtId="0" fontId="17" fillId="18" borderId="10" xfId="0" applyFont="1" applyFill="1" applyBorder="1" applyAlignment="1">
      <alignment horizontal="left" vertical="center" wrapText="1"/>
    </xf>
    <xf numFmtId="0" fontId="17" fillId="18" borderId="34" xfId="0" applyFont="1" applyFill="1" applyBorder="1" applyAlignment="1">
      <alignment horizontal="left" vertical="top" wrapText="1"/>
    </xf>
    <xf numFmtId="0" fontId="34" fillId="15" borderId="0" xfId="0" applyFont="1" applyFill="1" applyBorder="1" applyAlignment="1">
      <alignment horizontal="center" vertical="center"/>
    </xf>
    <xf numFmtId="0" fontId="34" fillId="15" borderId="33" xfId="0" applyFont="1" applyFill="1" applyBorder="1" applyAlignment="1">
      <alignment horizontal="left" vertical="top" wrapText="1"/>
    </xf>
    <xf numFmtId="0" fontId="6" fillId="16" borderId="22" xfId="0" applyFont="1" applyFill="1" applyBorder="1" applyAlignment="1">
      <alignment horizontal="center" vertical="top"/>
    </xf>
    <xf numFmtId="0" fontId="6" fillId="16" borderId="13" xfId="0" applyFont="1" applyFill="1" applyBorder="1" applyAlignment="1">
      <alignment horizontal="center" vertical="top"/>
    </xf>
    <xf numFmtId="0" fontId="17" fillId="3" borderId="80" xfId="0" applyFont="1" applyFill="1" applyBorder="1" applyAlignment="1">
      <alignment horizontal="center" vertical="center" wrapText="1"/>
    </xf>
    <xf numFmtId="0" fontId="17" fillId="16" borderId="70" xfId="0" applyFont="1" applyFill="1" applyBorder="1" applyAlignment="1">
      <alignment horizontal="left" vertical="top" wrapText="1"/>
    </xf>
    <xf numFmtId="0" fontId="22" fillId="0" borderId="0" xfId="0" applyFont="1" applyAlignment="1">
      <alignment horizontal="center" vertical="center"/>
    </xf>
    <xf numFmtId="0" fontId="22" fillId="0" borderId="17" xfId="0" applyFont="1" applyBorder="1" applyAlignment="1">
      <alignment horizontal="center" vertical="center"/>
    </xf>
    <xf numFmtId="0" fontId="9" fillId="0" borderId="22" xfId="0" applyFont="1" applyBorder="1" applyAlignment="1">
      <alignment horizontal="center"/>
    </xf>
    <xf numFmtId="0" fontId="3" fillId="2" borderId="1" xfId="0" applyFont="1" applyFill="1" applyBorder="1" applyAlignment="1">
      <alignment vertical="center"/>
    </xf>
    <xf numFmtId="0" fontId="3" fillId="2" borderId="0" xfId="0" applyFont="1" applyFill="1" applyBorder="1" applyAlignment="1">
      <alignment vertical="center"/>
    </xf>
    <xf numFmtId="14" fontId="0" fillId="15" borderId="58" xfId="0" applyNumberFormat="1" applyFill="1" applyBorder="1" applyAlignment="1">
      <alignment horizontal="center" vertical="center" wrapText="1"/>
    </xf>
    <xf numFmtId="14" fontId="0" fillId="15" borderId="59" xfId="0" applyNumberFormat="1" applyFill="1" applyBorder="1" applyAlignment="1">
      <alignment horizontal="center" vertical="center" wrapText="1"/>
    </xf>
    <xf numFmtId="14" fontId="0" fillId="15" borderId="0" xfId="0" applyNumberFormat="1" applyFill="1" applyBorder="1" applyAlignment="1">
      <alignment horizontal="center" vertical="center" wrapText="1"/>
    </xf>
    <xf numFmtId="14" fontId="0" fillId="15" borderId="2" xfId="0" applyNumberFormat="1" applyFill="1" applyBorder="1" applyAlignment="1">
      <alignment horizontal="center" vertical="center" wrapText="1"/>
    </xf>
    <xf numFmtId="14" fontId="0" fillId="11" borderId="58" xfId="0" applyNumberFormat="1" applyFill="1" applyBorder="1" applyAlignment="1">
      <alignment horizontal="center" vertical="center" wrapText="1"/>
    </xf>
    <xf numFmtId="14" fontId="0" fillId="11" borderId="59" xfId="0" applyNumberFormat="1" applyFill="1" applyBorder="1" applyAlignment="1">
      <alignment horizontal="center" vertical="center" wrapText="1"/>
    </xf>
    <xf numFmtId="14" fontId="0" fillId="11" borderId="2" xfId="0" applyNumberFormat="1" applyFill="1" applyBorder="1" applyAlignment="1">
      <alignment horizontal="center" vertical="center"/>
    </xf>
    <xf numFmtId="14" fontId="0" fillId="11" borderId="33" xfId="0" applyNumberFormat="1" applyFill="1"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horizontal="center"/>
    </xf>
    <xf numFmtId="0" fontId="28" fillId="14" borderId="12" xfId="0" applyFont="1" applyFill="1" applyBorder="1" applyAlignment="1">
      <alignment horizontal="center" vertical="center" textRotation="90" wrapText="1"/>
    </xf>
    <xf numFmtId="0" fontId="37" fillId="4" borderId="12" xfId="0" applyFont="1" applyFill="1" applyBorder="1" applyAlignment="1" applyProtection="1">
      <alignment vertical="center" wrapText="1"/>
      <protection locked="0"/>
    </xf>
    <xf numFmtId="0" fontId="37" fillId="4" borderId="12" xfId="0" applyFont="1" applyFill="1" applyBorder="1" applyAlignment="1">
      <alignment horizontal="justify" vertical="center" wrapText="1"/>
    </xf>
    <xf numFmtId="0" fontId="38" fillId="4" borderId="12" xfId="0" applyFont="1" applyFill="1" applyBorder="1" applyAlignment="1" applyProtection="1">
      <alignment vertical="center" wrapText="1"/>
      <protection locked="0"/>
    </xf>
    <xf numFmtId="0" fontId="38" fillId="4" borderId="12" xfId="0" applyFont="1" applyFill="1" applyBorder="1" applyAlignment="1" applyProtection="1">
      <alignment horizontal="justify" vertical="center" wrapText="1"/>
      <protection locked="0"/>
    </xf>
    <xf numFmtId="0" fontId="36" fillId="4" borderId="12" xfId="0" applyFont="1" applyFill="1" applyBorder="1" applyAlignment="1">
      <alignment horizontal="center" vertical="center"/>
    </xf>
    <xf numFmtId="0" fontId="37" fillId="4" borderId="12" xfId="0" applyFont="1" applyFill="1" applyBorder="1" applyAlignment="1">
      <alignment vertical="center" wrapText="1"/>
    </xf>
    <xf numFmtId="0" fontId="37" fillId="0" borderId="12" xfId="0" applyFont="1" applyBorder="1"/>
    <xf numFmtId="0" fontId="36" fillId="20" borderId="12" xfId="0" applyFont="1" applyFill="1" applyBorder="1" applyAlignment="1">
      <alignment horizontal="center" vertical="center" wrapText="1"/>
    </xf>
    <xf numFmtId="0" fontId="37" fillId="4" borderId="12" xfId="0" applyFont="1" applyFill="1" applyBorder="1" applyAlignment="1">
      <alignment vertical="center"/>
    </xf>
    <xf numFmtId="0" fontId="37" fillId="4" borderId="12" xfId="0" applyFont="1" applyFill="1" applyBorder="1"/>
    <xf numFmtId="0" fontId="35" fillId="0" borderId="0" xfId="0" applyFont="1"/>
    <xf numFmtId="0" fontId="22" fillId="0" borderId="0" xfId="0" applyFont="1" applyAlignment="1">
      <alignment vertical="center" wrapText="1"/>
    </xf>
    <xf numFmtId="0" fontId="22" fillId="0" borderId="0" xfId="0" applyFont="1" applyBorder="1" applyAlignment="1">
      <alignment horizontal="center" vertical="center"/>
    </xf>
    <xf numFmtId="0" fontId="25" fillId="12" borderId="13" xfId="0" applyFont="1" applyFill="1" applyBorder="1" applyAlignment="1">
      <alignment horizontal="center" vertical="center"/>
    </xf>
    <xf numFmtId="0" fontId="21" fillId="0" borderId="13" xfId="0" applyFont="1" applyBorder="1" applyAlignment="1">
      <alignment horizontal="left" vertical="center"/>
    </xf>
    <xf numFmtId="0" fontId="5" fillId="3" borderId="10" xfId="1" applyFont="1" applyFill="1" applyBorder="1" applyAlignment="1">
      <alignment horizontal="center" vertical="center" wrapText="1"/>
    </xf>
    <xf numFmtId="0" fontId="5" fillId="3" borderId="90" xfId="1" applyFont="1" applyFill="1" applyBorder="1" applyAlignment="1">
      <alignment horizontal="center" vertical="center" wrapText="1"/>
    </xf>
    <xf numFmtId="0" fontId="22" fillId="0" borderId="92" xfId="0" applyFont="1" applyFill="1" applyBorder="1" applyAlignment="1">
      <alignment horizontal="center" vertical="center" wrapText="1"/>
    </xf>
    <xf numFmtId="0" fontId="22" fillId="0" borderId="92" xfId="0" applyFont="1" applyFill="1" applyBorder="1" applyAlignment="1">
      <alignment vertical="center" wrapText="1"/>
    </xf>
    <xf numFmtId="0" fontId="3" fillId="22" borderId="12" xfId="0" applyFont="1" applyFill="1" applyBorder="1" applyAlignment="1">
      <alignment horizontal="center" vertical="center" wrapText="1"/>
    </xf>
    <xf numFmtId="14" fontId="45" fillId="0" borderId="12" xfId="0" applyNumberFormat="1" applyFont="1" applyBorder="1" applyAlignment="1">
      <alignment horizontal="center" vertical="center" wrapText="1"/>
    </xf>
    <xf numFmtId="0" fontId="45" fillId="0" borderId="12" xfId="0" applyFont="1" applyBorder="1" applyAlignment="1">
      <alignment horizontal="left" vertical="center"/>
    </xf>
    <xf numFmtId="0" fontId="45" fillId="0" borderId="12" xfId="0" applyFont="1" applyBorder="1" applyAlignment="1">
      <alignment horizontal="left" vertical="center" wrapText="1"/>
    </xf>
    <xf numFmtId="14" fontId="0" fillId="0" borderId="0" xfId="0" applyNumberFormat="1"/>
    <xf numFmtId="0" fontId="2" fillId="3" borderId="2" xfId="0" applyFont="1" applyFill="1" applyBorder="1" applyAlignment="1">
      <alignment horizontal="center" vertical="center"/>
    </xf>
    <xf numFmtId="0" fontId="2" fillId="3" borderId="2" xfId="0" applyFont="1" applyFill="1" applyBorder="1" applyAlignment="1">
      <alignment horizontal="center" vertical="center" wrapText="1"/>
    </xf>
    <xf numFmtId="14" fontId="2" fillId="3" borderId="2" xfId="0" applyNumberFormat="1" applyFont="1" applyFill="1" applyBorder="1" applyAlignment="1">
      <alignment horizontal="center" vertical="center" wrapText="1"/>
    </xf>
    <xf numFmtId="14" fontId="2" fillId="3" borderId="11" xfId="0" applyNumberFormat="1" applyFont="1" applyFill="1" applyBorder="1" applyAlignment="1">
      <alignment horizontal="center" vertical="center" wrapText="1"/>
    </xf>
    <xf numFmtId="0" fontId="1" fillId="3" borderId="3" xfId="0" applyFont="1" applyFill="1" applyBorder="1" applyAlignment="1">
      <alignment horizontal="center" vertical="center" wrapText="1"/>
    </xf>
    <xf numFmtId="0" fontId="0" fillId="12" borderId="39" xfId="0" applyFont="1" applyFill="1" applyBorder="1" applyAlignment="1">
      <alignment horizontal="center" vertical="center" wrapText="1"/>
    </xf>
    <xf numFmtId="0" fontId="47" fillId="0" borderId="12" xfId="0" applyFont="1" applyBorder="1"/>
    <xf numFmtId="0" fontId="36" fillId="4" borderId="12" xfId="0" applyFont="1" applyFill="1" applyBorder="1" applyAlignment="1">
      <alignment horizontal="center" vertical="center" wrapText="1"/>
    </xf>
    <xf numFmtId="0" fontId="38" fillId="4" borderId="12" xfId="0" applyFont="1" applyFill="1" applyBorder="1" applyAlignment="1" applyProtection="1">
      <alignment horizontal="left" vertical="center" wrapText="1"/>
      <protection locked="0"/>
    </xf>
    <xf numFmtId="0" fontId="37" fillId="4" borderId="12" xfId="0" applyFont="1" applyFill="1" applyBorder="1" applyAlignment="1" applyProtection="1">
      <alignment horizontal="left" vertical="center" wrapText="1"/>
      <protection locked="0"/>
    </xf>
    <xf numFmtId="0" fontId="37" fillId="13" borderId="12" xfId="0" applyFont="1" applyFill="1" applyBorder="1" applyAlignment="1" applyProtection="1">
      <alignment horizontal="center" vertical="center" wrapText="1"/>
      <protection locked="0"/>
    </xf>
    <xf numFmtId="0" fontId="28" fillId="14" borderId="12" xfId="0" applyFont="1" applyFill="1" applyBorder="1" applyAlignment="1">
      <alignment horizontal="center" vertical="center" wrapText="1"/>
    </xf>
    <xf numFmtId="14" fontId="37" fillId="4" borderId="12" xfId="0" applyNumberFormat="1" applyFont="1" applyFill="1" applyBorder="1" applyAlignment="1" applyProtection="1">
      <alignment horizontal="center" vertical="center" wrapText="1"/>
      <protection locked="0"/>
    </xf>
    <xf numFmtId="14" fontId="37" fillId="4" borderId="12" xfId="0" applyNumberFormat="1" applyFont="1" applyFill="1" applyBorder="1" applyAlignment="1" applyProtection="1">
      <alignment horizontal="center" vertical="center"/>
      <protection locked="0"/>
    </xf>
    <xf numFmtId="0" fontId="38" fillId="4" borderId="12" xfId="0" applyFont="1" applyFill="1" applyBorder="1" applyAlignment="1" applyProtection="1">
      <alignment horizontal="center" vertical="center" wrapText="1"/>
      <protection locked="0"/>
    </xf>
    <xf numFmtId="0" fontId="3" fillId="2" borderId="0" xfId="0" applyFont="1" applyFill="1" applyBorder="1" applyAlignment="1">
      <alignment vertical="center"/>
    </xf>
    <xf numFmtId="0" fontId="0" fillId="0" borderId="21" xfId="0" applyBorder="1" applyAlignment="1">
      <alignment horizontal="center" vertical="center"/>
    </xf>
    <xf numFmtId="0" fontId="0" fillId="0" borderId="0" xfId="0" applyBorder="1"/>
    <xf numFmtId="0" fontId="49" fillId="23" borderId="12" xfId="0" applyFont="1" applyFill="1" applyBorder="1" applyAlignment="1" applyProtection="1">
      <alignment horizontal="center" vertical="center" wrapText="1"/>
      <protection locked="0"/>
    </xf>
    <xf numFmtId="0" fontId="49" fillId="23" borderId="12" xfId="0" applyFont="1" applyFill="1" applyBorder="1" applyAlignment="1" applyProtection="1">
      <alignment horizontal="left" vertical="center" wrapText="1"/>
      <protection locked="0"/>
    </xf>
    <xf numFmtId="0" fontId="30" fillId="15" borderId="62" xfId="0" applyFont="1" applyFill="1" applyBorder="1" applyAlignment="1">
      <alignment horizontal="center" vertical="center" wrapText="1"/>
    </xf>
    <xf numFmtId="9" fontId="32" fillId="4" borderId="2" xfId="0" applyNumberFormat="1" applyFont="1" applyFill="1" applyBorder="1" applyAlignment="1">
      <alignment horizontal="center" vertical="center" wrapText="1"/>
    </xf>
    <xf numFmtId="0" fontId="32" fillId="4" borderId="2" xfId="0" applyFont="1" applyFill="1" applyBorder="1" applyAlignment="1">
      <alignment horizontal="justify" wrapText="1"/>
    </xf>
    <xf numFmtId="9" fontId="32" fillId="16" borderId="2" xfId="0" applyNumberFormat="1" applyFont="1" applyFill="1" applyBorder="1" applyAlignment="1">
      <alignment horizontal="center" vertical="center" wrapText="1"/>
    </xf>
    <xf numFmtId="9" fontId="35" fillId="0" borderId="0" xfId="0" applyNumberFormat="1" applyFont="1" applyAlignment="1">
      <alignment horizontal="center"/>
    </xf>
    <xf numFmtId="9" fontId="37" fillId="4" borderId="12" xfId="0" applyNumberFormat="1" applyFont="1" applyFill="1" applyBorder="1" applyAlignment="1" applyProtection="1">
      <alignment horizontal="center" vertical="center" wrapText="1"/>
      <protection locked="0"/>
    </xf>
    <xf numFmtId="9" fontId="37" fillId="4" borderId="12" xfId="0" applyNumberFormat="1" applyFont="1" applyFill="1" applyBorder="1" applyAlignment="1" applyProtection="1">
      <alignment horizontal="center" vertical="center"/>
      <protection locked="0"/>
    </xf>
    <xf numFmtId="0" fontId="0" fillId="0" borderId="12" xfId="0" applyBorder="1" applyAlignment="1">
      <alignment vertical="top" wrapText="1"/>
    </xf>
    <xf numFmtId="0" fontId="0" fillId="0" borderId="12" xfId="0" applyBorder="1" applyAlignment="1">
      <alignment vertical="center" wrapText="1"/>
    </xf>
    <xf numFmtId="0" fontId="4" fillId="23" borderId="12" xfId="0" applyFont="1" applyFill="1" applyBorder="1" applyAlignment="1" applyProtection="1">
      <alignment horizontal="center" vertical="center" wrapText="1"/>
      <protection locked="0"/>
    </xf>
    <xf numFmtId="14" fontId="49" fillId="23" borderId="12" xfId="0" applyNumberFormat="1" applyFont="1" applyFill="1" applyBorder="1" applyAlignment="1" applyProtection="1">
      <alignment vertical="center" wrapText="1"/>
      <protection locked="0"/>
    </xf>
    <xf numFmtId="0" fontId="37" fillId="12" borderId="12" xfId="0" applyFont="1" applyFill="1" applyBorder="1" applyAlignment="1" applyProtection="1">
      <alignment vertical="center" wrapText="1"/>
      <protection locked="0"/>
    </xf>
    <xf numFmtId="0" fontId="37" fillId="12" borderId="12" xfId="0" applyFont="1" applyFill="1" applyBorder="1" applyAlignment="1" applyProtection="1">
      <alignment horizontal="left" vertical="center" wrapText="1"/>
      <protection locked="0"/>
    </xf>
    <xf numFmtId="9" fontId="38" fillId="4" borderId="12" xfId="0" applyNumberFormat="1" applyFont="1" applyFill="1" applyBorder="1" applyAlignment="1" applyProtection="1">
      <alignment horizontal="center" vertical="center" wrapText="1"/>
      <protection locked="0"/>
    </xf>
    <xf numFmtId="9" fontId="37" fillId="4" borderId="12" xfId="0" applyNumberFormat="1" applyFont="1" applyFill="1" applyBorder="1" applyAlignment="1">
      <alignment horizontal="center" vertical="center"/>
    </xf>
    <xf numFmtId="9" fontId="6" fillId="0" borderId="0" xfId="0" applyNumberFormat="1" applyFont="1" applyAlignment="1">
      <alignment horizontal="center" vertical="center"/>
    </xf>
    <xf numFmtId="9" fontId="50" fillId="0" borderId="0" xfId="0" applyNumberFormat="1" applyFont="1" applyAlignment="1">
      <alignment horizontal="center" vertical="center"/>
    </xf>
    <xf numFmtId="0" fontId="5" fillId="3" borderId="96" xfId="1" applyFont="1" applyFill="1" applyBorder="1" applyAlignment="1">
      <alignment horizontal="center" vertical="center" wrapText="1"/>
    </xf>
    <xf numFmtId="0" fontId="5" fillId="3" borderId="0" xfId="1" applyFont="1" applyFill="1" applyAlignment="1">
      <alignment horizontal="center" vertical="center" wrapText="1"/>
    </xf>
    <xf numFmtId="9" fontId="8" fillId="11" borderId="45" xfId="0" applyNumberFormat="1" applyFont="1" applyFill="1" applyBorder="1" applyAlignment="1" applyProtection="1">
      <alignment horizontal="center" vertical="center" wrapText="1"/>
    </xf>
    <xf numFmtId="0" fontId="10" fillId="0" borderId="19" xfId="0" applyFont="1" applyBorder="1" applyAlignment="1">
      <alignment vertical="top"/>
    </xf>
    <xf numFmtId="0" fontId="10" fillId="0" borderId="20" xfId="0" applyFont="1" applyBorder="1" applyAlignment="1">
      <alignment vertical="top"/>
    </xf>
    <xf numFmtId="0" fontId="10" fillId="0" borderId="21" xfId="0" applyFont="1" applyBorder="1" applyAlignment="1">
      <alignment vertical="top"/>
    </xf>
    <xf numFmtId="0" fontId="19" fillId="10" borderId="12" xfId="0" applyFont="1" applyFill="1" applyBorder="1" applyAlignment="1">
      <alignment horizontal="center" vertical="center" wrapText="1"/>
    </xf>
    <xf numFmtId="0" fontId="19" fillId="10" borderId="12" xfId="0" applyFont="1" applyFill="1" applyBorder="1" applyAlignment="1">
      <alignment horizontal="left" vertical="center" wrapText="1"/>
    </xf>
    <xf numFmtId="0" fontId="15" fillId="6" borderId="12" xfId="0" applyFont="1" applyFill="1" applyBorder="1" applyAlignment="1">
      <alignment horizontal="center" vertical="center"/>
    </xf>
    <xf numFmtId="0" fontId="15" fillId="6" borderId="12" xfId="0" applyFont="1" applyFill="1" applyBorder="1" applyAlignment="1">
      <alignment horizontal="center" vertical="center" wrapText="1"/>
    </xf>
    <xf numFmtId="0" fontId="15" fillId="6" borderId="12" xfId="0" applyFont="1" applyFill="1" applyBorder="1" applyAlignment="1">
      <alignment vertical="center" wrapText="1"/>
    </xf>
    <xf numFmtId="0" fontId="15" fillId="6" borderId="12" xfId="0" applyFont="1" applyFill="1" applyBorder="1" applyAlignment="1">
      <alignment vertical="center"/>
    </xf>
    <xf numFmtId="0" fontId="19" fillId="10" borderId="12" xfId="0" applyFont="1" applyFill="1" applyBorder="1" applyAlignment="1">
      <alignment horizontal="center" vertical="center" textRotation="90"/>
    </xf>
    <xf numFmtId="0" fontId="19" fillId="10" borderId="12" xfId="0" applyFont="1" applyFill="1" applyBorder="1" applyAlignment="1">
      <alignment horizontal="center" vertical="center" textRotation="90" wrapText="1"/>
    </xf>
    <xf numFmtId="14" fontId="19" fillId="10" borderId="12" xfId="0" applyNumberFormat="1" applyFont="1" applyFill="1" applyBorder="1" applyAlignment="1">
      <alignment horizontal="center" vertical="center"/>
    </xf>
    <xf numFmtId="9" fontId="19" fillId="10" borderId="12" xfId="0" applyNumberFormat="1" applyFont="1" applyFill="1" applyBorder="1" applyAlignment="1">
      <alignment horizontal="center" vertical="center"/>
    </xf>
    <xf numFmtId="0" fontId="19" fillId="10" borderId="12" xfId="0" applyFont="1" applyFill="1" applyBorder="1" applyAlignment="1">
      <alignment horizontal="center" vertical="center"/>
    </xf>
    <xf numFmtId="0" fontId="15" fillId="6" borderId="12" xfId="0" applyFont="1" applyFill="1" applyBorder="1" applyAlignment="1">
      <alignment horizontal="left" vertical="center" wrapText="1"/>
    </xf>
    <xf numFmtId="14" fontId="15" fillId="6" borderId="12" xfId="0" applyNumberFormat="1" applyFont="1" applyFill="1" applyBorder="1" applyAlignment="1">
      <alignment horizontal="center" vertical="center"/>
    </xf>
    <xf numFmtId="0" fontId="15" fillId="10" borderId="12" xfId="0"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20" fillId="6" borderId="12" xfId="0" applyFont="1" applyFill="1" applyBorder="1" applyAlignment="1">
      <alignment horizontal="left" vertical="center" wrapText="1"/>
    </xf>
    <xf numFmtId="0" fontId="19" fillId="10" borderId="23" xfId="0" applyFont="1" applyFill="1" applyBorder="1" applyAlignment="1">
      <alignment horizontal="left" vertical="center" wrapText="1"/>
    </xf>
    <xf numFmtId="0" fontId="19" fillId="10" borderId="23" xfId="0" applyFont="1" applyFill="1" applyBorder="1" applyAlignment="1">
      <alignment horizontal="center" vertical="center" textRotation="90"/>
    </xf>
    <xf numFmtId="0" fontId="19" fillId="10" borderId="23" xfId="0" applyFont="1" applyFill="1" applyBorder="1" applyAlignment="1">
      <alignment horizontal="center" vertical="center" textRotation="90" wrapText="1"/>
    </xf>
    <xf numFmtId="0" fontId="19" fillId="10" borderId="23" xfId="0" applyFont="1" applyFill="1" applyBorder="1" applyAlignment="1">
      <alignment horizontal="center" vertical="center" wrapText="1"/>
    </xf>
    <xf numFmtId="14" fontId="19" fillId="10" borderId="23" xfId="0" applyNumberFormat="1" applyFont="1" applyFill="1" applyBorder="1" applyAlignment="1">
      <alignment horizontal="center" vertical="center"/>
    </xf>
    <xf numFmtId="9" fontId="19" fillId="10" borderId="23" xfId="0" applyNumberFormat="1" applyFont="1" applyFill="1" applyBorder="1" applyAlignment="1">
      <alignment horizontal="center" vertical="center"/>
    </xf>
    <xf numFmtId="0" fontId="13" fillId="5" borderId="102" xfId="0" applyFont="1" applyFill="1" applyBorder="1" applyAlignment="1">
      <alignment horizontal="center" vertical="center"/>
    </xf>
    <xf numFmtId="0" fontId="13" fillId="5" borderId="102" xfId="0" applyFont="1" applyFill="1" applyBorder="1" applyAlignment="1">
      <alignment horizontal="center" vertical="center" textRotation="90"/>
    </xf>
    <xf numFmtId="0" fontId="13" fillId="5" borderId="107" xfId="0" applyFont="1" applyFill="1" applyBorder="1" applyAlignment="1">
      <alignment horizontal="center" vertical="center" textRotation="90"/>
    </xf>
    <xf numFmtId="0" fontId="13" fillId="5" borderId="102" xfId="0" applyFont="1" applyFill="1" applyBorder="1" applyAlignment="1">
      <alignment horizontal="center" vertical="center" textRotation="90" wrapText="1"/>
    </xf>
    <xf numFmtId="0" fontId="19" fillId="6" borderId="12" xfId="0" applyFont="1" applyFill="1" applyBorder="1" applyAlignment="1">
      <alignment vertical="center" wrapText="1"/>
    </xf>
    <xf numFmtId="0" fontId="1" fillId="3" borderId="11" xfId="0" applyFont="1" applyFill="1" applyBorder="1" applyAlignment="1">
      <alignment horizontal="center" vertical="center" wrapText="1"/>
    </xf>
    <xf numFmtId="9" fontId="2" fillId="3" borderId="11" xfId="0" applyNumberFormat="1" applyFont="1" applyFill="1" applyBorder="1" applyAlignment="1">
      <alignment horizontal="center" vertical="center" wrapText="1"/>
    </xf>
    <xf numFmtId="14" fontId="2" fillId="3" borderId="11" xfId="0" applyNumberFormat="1" applyFont="1" applyFill="1" applyBorder="1" applyAlignment="1">
      <alignment horizontal="left" vertical="center" wrapText="1"/>
    </xf>
    <xf numFmtId="9" fontId="50" fillId="0" borderId="0" xfId="0" applyNumberFormat="1" applyFont="1" applyBorder="1" applyAlignment="1">
      <alignment horizontal="center" vertical="center"/>
    </xf>
    <xf numFmtId="9" fontId="0" fillId="15" borderId="2" xfId="0" applyNumberFormat="1" applyFont="1" applyFill="1" applyBorder="1" applyAlignment="1">
      <alignment horizontal="center" vertical="center" wrapText="1"/>
    </xf>
    <xf numFmtId="9" fontId="0" fillId="11" borderId="33" xfId="0" applyNumberFormat="1" applyFill="1" applyBorder="1" applyAlignment="1">
      <alignment horizontal="center" vertical="center"/>
    </xf>
    <xf numFmtId="9" fontId="0" fillId="11" borderId="2" xfId="0" applyNumberFormat="1" applyFill="1" applyBorder="1" applyAlignment="1">
      <alignment horizontal="center" vertical="center"/>
    </xf>
    <xf numFmtId="9" fontId="0" fillId="15" borderId="2" xfId="0" applyNumberFormat="1" applyFill="1" applyBorder="1" applyAlignment="1">
      <alignment horizontal="center" vertical="center"/>
    </xf>
    <xf numFmtId="9" fontId="20" fillId="11" borderId="2" xfId="0" applyNumberFormat="1" applyFont="1" applyFill="1" applyBorder="1" applyAlignment="1">
      <alignment horizontal="center" vertical="center" wrapText="1"/>
    </xf>
    <xf numFmtId="9" fontId="0" fillId="11" borderId="59" xfId="0" applyNumberFormat="1" applyFill="1" applyBorder="1" applyAlignment="1">
      <alignment horizontal="center" vertical="center" wrapText="1"/>
    </xf>
    <xf numFmtId="9" fontId="19" fillId="11" borderId="35" xfId="0" applyNumberFormat="1" applyFont="1" applyFill="1" applyBorder="1" applyAlignment="1">
      <alignment horizontal="center" vertical="center" wrapText="1"/>
    </xf>
    <xf numFmtId="14" fontId="19" fillId="11" borderId="35" xfId="0" applyNumberFormat="1" applyFont="1" applyFill="1" applyBorder="1" applyAlignment="1">
      <alignment horizontal="left" vertical="center" wrapText="1"/>
    </xf>
    <xf numFmtId="14" fontId="0" fillId="11" borderId="59" xfId="0" applyNumberFormat="1" applyFill="1" applyBorder="1" applyAlignment="1">
      <alignment horizontal="left" vertical="center" wrapText="1"/>
    </xf>
    <xf numFmtId="14" fontId="0" fillId="11" borderId="9" xfId="0" applyNumberFormat="1" applyFill="1" applyBorder="1" applyAlignment="1">
      <alignment horizontal="center" vertical="center" wrapText="1"/>
    </xf>
    <xf numFmtId="14" fontId="20" fillId="11" borderId="2" xfId="0" applyNumberFormat="1" applyFont="1" applyFill="1" applyBorder="1" applyAlignment="1">
      <alignment horizontal="left" vertical="center" wrapText="1"/>
    </xf>
    <xf numFmtId="14" fontId="0" fillId="15" borderId="2" xfId="0" applyNumberFormat="1" applyFill="1" applyBorder="1" applyAlignment="1">
      <alignment horizontal="left" vertical="center" wrapText="1"/>
    </xf>
    <xf numFmtId="14" fontId="0" fillId="11" borderId="2" xfId="0" applyNumberFormat="1" applyFill="1" applyBorder="1" applyAlignment="1">
      <alignment horizontal="left" vertical="center"/>
    </xf>
    <xf numFmtId="14" fontId="0" fillId="11" borderId="33" xfId="0" applyNumberFormat="1" applyFill="1" applyBorder="1" applyAlignment="1">
      <alignment horizontal="left" vertical="center" wrapText="1"/>
    </xf>
    <xf numFmtId="14" fontId="0" fillId="15" borderId="2" xfId="0" applyNumberFormat="1" applyFont="1" applyFill="1" applyBorder="1" applyAlignment="1">
      <alignment horizontal="left" vertical="center" wrapText="1"/>
    </xf>
    <xf numFmtId="9" fontId="20" fillId="15" borderId="11" xfId="0" applyNumberFormat="1" applyFont="1" applyFill="1" applyBorder="1" applyAlignment="1">
      <alignment horizontal="center" vertical="center" wrapText="1"/>
    </xf>
    <xf numFmtId="9" fontId="6" fillId="0" borderId="0" xfId="0" applyNumberFormat="1" applyFont="1" applyAlignment="1">
      <alignment horizontal="center"/>
    </xf>
    <xf numFmtId="0" fontId="34" fillId="11" borderId="9" xfId="0" applyFont="1" applyFill="1" applyBorder="1" applyAlignment="1">
      <alignment horizontal="left" vertical="top" wrapText="1"/>
    </xf>
    <xf numFmtId="0" fontId="34" fillId="11" borderId="4" xfId="0" applyFont="1" applyFill="1" applyBorder="1" applyAlignment="1">
      <alignment horizontal="left" vertical="center" wrapText="1"/>
    </xf>
    <xf numFmtId="0" fontId="34" fillId="11" borderId="8" xfId="0" applyFont="1" applyFill="1" applyBorder="1" applyAlignment="1">
      <alignment horizontal="left" vertical="center" wrapText="1"/>
    </xf>
    <xf numFmtId="0" fontId="34" fillId="11" borderId="9" xfId="0" applyFont="1" applyFill="1" applyBorder="1" applyAlignment="1">
      <alignment horizontal="left" vertical="center"/>
    </xf>
    <xf numFmtId="0" fontId="34" fillId="15" borderId="48" xfId="0" applyFont="1" applyFill="1" applyBorder="1" applyAlignment="1">
      <alignment horizontal="left" vertical="center" wrapText="1"/>
    </xf>
    <xf numFmtId="0" fontId="34" fillId="15" borderId="2" xfId="0" applyFont="1" applyFill="1" applyBorder="1" applyAlignment="1">
      <alignment horizontal="left" vertical="center" wrapText="1"/>
    </xf>
    <xf numFmtId="0" fontId="34" fillId="15" borderId="36" xfId="0" applyFont="1" applyFill="1" applyBorder="1" applyAlignment="1">
      <alignment horizontal="left" vertical="center" wrapText="1"/>
    </xf>
    <xf numFmtId="0" fontId="34" fillId="15" borderId="0" xfId="0" applyFont="1" applyFill="1" applyBorder="1" applyAlignment="1">
      <alignment horizontal="left" vertical="center" wrapText="1"/>
    </xf>
    <xf numFmtId="0" fontId="34" fillId="15" borderId="39" xfId="0" applyFont="1" applyFill="1" applyBorder="1" applyAlignment="1">
      <alignment horizontal="left" vertical="center" wrapText="1"/>
    </xf>
    <xf numFmtId="0" fontId="34" fillId="15" borderId="38" xfId="0" applyFont="1" applyFill="1" applyBorder="1" applyAlignment="1">
      <alignment horizontal="left" vertical="center" wrapText="1"/>
    </xf>
    <xf numFmtId="0" fontId="17" fillId="17" borderId="8" xfId="0" applyFont="1" applyFill="1" applyBorder="1" applyAlignment="1">
      <alignment horizontal="left" vertical="center" wrapText="1"/>
    </xf>
    <xf numFmtId="0" fontId="17" fillId="17" borderId="9" xfId="0" applyFont="1" applyFill="1" applyBorder="1" applyAlignment="1">
      <alignment horizontal="left" vertical="center" wrapText="1"/>
    </xf>
    <xf numFmtId="0" fontId="17" fillId="17" borderId="36" xfId="0" applyFont="1" applyFill="1" applyBorder="1" applyAlignment="1">
      <alignment horizontal="left" vertical="center" wrapText="1"/>
    </xf>
    <xf numFmtId="0" fontId="34" fillId="15" borderId="10" xfId="0" applyFont="1" applyFill="1" applyBorder="1" applyAlignment="1">
      <alignment horizontal="left" vertical="center" wrapText="1"/>
    </xf>
    <xf numFmtId="0" fontId="34" fillId="15" borderId="26" xfId="0" applyFont="1" applyFill="1" applyBorder="1" applyAlignment="1">
      <alignment horizontal="left" vertical="center" wrapText="1"/>
    </xf>
    <xf numFmtId="9" fontId="34" fillId="11" borderId="9" xfId="0" applyNumberFormat="1" applyFont="1" applyFill="1" applyBorder="1" applyAlignment="1">
      <alignment horizontal="center" vertical="center" wrapText="1"/>
    </xf>
    <xf numFmtId="0" fontId="34" fillId="15" borderId="36" xfId="0" applyFont="1" applyFill="1" applyBorder="1" applyAlignment="1">
      <alignment horizontal="center" vertical="center" wrapText="1"/>
    </xf>
    <xf numFmtId="9" fontId="34" fillId="15" borderId="38" xfId="0" applyNumberFormat="1" applyFont="1" applyFill="1" applyBorder="1" applyAlignment="1">
      <alignment horizontal="center" vertical="center" wrapText="1"/>
    </xf>
    <xf numFmtId="9" fontId="17" fillId="17" borderId="9" xfId="0" applyNumberFormat="1" applyFont="1" applyFill="1" applyBorder="1" applyAlignment="1">
      <alignment horizontal="center" vertical="center" wrapText="1"/>
    </xf>
    <xf numFmtId="9" fontId="34" fillId="15" borderId="26" xfId="0" applyNumberFormat="1" applyFont="1" applyFill="1" applyBorder="1" applyAlignment="1">
      <alignment horizontal="center" vertical="center" wrapText="1"/>
    </xf>
    <xf numFmtId="9" fontId="34" fillId="15" borderId="30" xfId="0" applyNumberFormat="1" applyFont="1" applyFill="1" applyBorder="1" applyAlignment="1">
      <alignment horizontal="left" vertical="top" wrapText="1"/>
    </xf>
    <xf numFmtId="9" fontId="17" fillId="18" borderId="4" xfId="0" applyNumberFormat="1" applyFont="1" applyFill="1" applyBorder="1" applyAlignment="1">
      <alignment horizontal="center" vertical="center" wrapText="1"/>
    </xf>
    <xf numFmtId="9" fontId="17" fillId="18" borderId="11" xfId="0" applyNumberFormat="1" applyFont="1" applyFill="1" applyBorder="1" applyAlignment="1">
      <alignment horizontal="center" vertical="center" wrapText="1"/>
    </xf>
    <xf numFmtId="9" fontId="34" fillId="15" borderId="30" xfId="0" applyNumberFormat="1" applyFont="1" applyFill="1" applyBorder="1" applyAlignment="1">
      <alignment horizontal="center" vertical="center" wrapText="1"/>
    </xf>
    <xf numFmtId="9" fontId="34" fillId="15" borderId="0" xfId="0" applyNumberFormat="1" applyFont="1" applyFill="1" applyBorder="1" applyAlignment="1">
      <alignment horizontal="center" vertical="center" wrapText="1"/>
    </xf>
    <xf numFmtId="9" fontId="17" fillId="16" borderId="81" xfId="0" applyNumberFormat="1" applyFont="1" applyFill="1" applyBorder="1" applyAlignment="1">
      <alignment horizontal="center" vertical="center" wrapText="1"/>
    </xf>
    <xf numFmtId="0" fontId="34" fillId="15" borderId="11" xfId="0" applyFont="1" applyFill="1" applyBorder="1" applyAlignment="1">
      <alignment horizontal="left" vertical="center" wrapText="1"/>
    </xf>
    <xf numFmtId="0" fontId="17" fillId="18" borderId="8" xfId="0" applyFont="1" applyFill="1" applyBorder="1" applyAlignment="1">
      <alignment horizontal="left" vertical="center" wrapText="1"/>
    </xf>
    <xf numFmtId="0" fontId="17" fillId="18" borderId="73" xfId="0" applyFont="1" applyFill="1" applyBorder="1" applyAlignment="1">
      <alignment horizontal="left" vertical="center"/>
    </xf>
    <xf numFmtId="0" fontId="17" fillId="18" borderId="75" xfId="0" applyFont="1" applyFill="1" applyBorder="1" applyAlignment="1">
      <alignment horizontal="left" vertical="center"/>
    </xf>
    <xf numFmtId="0" fontId="34" fillId="15" borderId="75" xfId="0" applyFont="1" applyFill="1" applyBorder="1" applyAlignment="1">
      <alignment horizontal="left" vertical="center"/>
    </xf>
    <xf numFmtId="0" fontId="34" fillId="15" borderId="78" xfId="0" applyFont="1" applyFill="1" applyBorder="1" applyAlignment="1">
      <alignment horizontal="left" vertical="center"/>
    </xf>
    <xf numFmtId="0" fontId="34" fillId="15" borderId="8" xfId="0" applyFont="1" applyFill="1" applyBorder="1" applyAlignment="1">
      <alignment horizontal="left" vertical="center" wrapText="1"/>
    </xf>
    <xf numFmtId="0" fontId="34" fillId="15" borderId="41" xfId="0" applyFont="1" applyFill="1" applyBorder="1" applyAlignment="1">
      <alignment horizontal="left" vertical="center"/>
    </xf>
    <xf numFmtId="0" fontId="17" fillId="16" borderId="67" xfId="0" applyFont="1" applyFill="1" applyBorder="1" applyAlignment="1">
      <alignment horizontal="left" vertical="center" wrapText="1"/>
    </xf>
    <xf numFmtId="0" fontId="17" fillId="16" borderId="82" xfId="0" applyFont="1" applyFill="1" applyBorder="1" applyAlignment="1">
      <alignment horizontal="left" vertical="center" wrapText="1"/>
    </xf>
    <xf numFmtId="0" fontId="17" fillId="18" borderId="8" xfId="0" applyFont="1" applyFill="1" applyBorder="1" applyAlignment="1">
      <alignment vertical="center" wrapText="1"/>
    </xf>
    <xf numFmtId="0" fontId="17" fillId="18" borderId="4" xfId="0" applyFont="1" applyFill="1" applyBorder="1" applyAlignment="1">
      <alignment vertical="center" wrapText="1"/>
    </xf>
    <xf numFmtId="0" fontId="17" fillId="18" borderId="2" xfId="0" applyFont="1" applyFill="1" applyBorder="1" applyAlignment="1">
      <alignment vertical="center" wrapText="1"/>
    </xf>
    <xf numFmtId="0" fontId="17" fillId="18" borderId="48" xfId="0" applyFont="1" applyFill="1" applyBorder="1" applyAlignment="1">
      <alignment vertical="center" wrapText="1"/>
    </xf>
    <xf numFmtId="0" fontId="34" fillId="15" borderId="2" xfId="0" applyFont="1" applyFill="1" applyBorder="1" applyAlignment="1">
      <alignment vertical="center" wrapText="1"/>
    </xf>
    <xf numFmtId="0" fontId="34" fillId="15" borderId="10" xfId="0" applyFont="1" applyFill="1" applyBorder="1" applyAlignment="1">
      <alignment vertical="center" wrapText="1"/>
    </xf>
    <xf numFmtId="0" fontId="34" fillId="15" borderId="0" xfId="0" applyFont="1" applyFill="1" applyBorder="1" applyAlignment="1">
      <alignment vertical="center" wrapText="1"/>
    </xf>
    <xf numFmtId="0" fontId="17" fillId="16" borderId="67" xfId="0" applyFont="1" applyFill="1" applyBorder="1" applyAlignment="1">
      <alignment vertical="center" wrapText="1"/>
    </xf>
    <xf numFmtId="0" fontId="17" fillId="16" borderId="81" xfId="0" applyFont="1" applyFill="1" applyBorder="1" applyAlignment="1">
      <alignment vertical="center" wrapText="1"/>
    </xf>
    <xf numFmtId="9" fontId="17" fillId="18" borderId="4" xfId="0" applyNumberFormat="1" applyFont="1" applyFill="1" applyBorder="1" applyAlignment="1">
      <alignment horizontal="left" vertical="center" wrapText="1"/>
    </xf>
    <xf numFmtId="0" fontId="48" fillId="24" borderId="108" xfId="0" applyFont="1" applyFill="1" applyBorder="1" applyAlignment="1">
      <alignment horizontal="center" vertical="center"/>
    </xf>
    <xf numFmtId="0" fontId="48" fillId="24" borderId="108" xfId="0" applyFont="1" applyFill="1" applyBorder="1" applyAlignment="1">
      <alignment horizontal="center" vertical="center" wrapText="1"/>
    </xf>
    <xf numFmtId="0" fontId="0" fillId="0" borderId="108" xfId="0" applyBorder="1"/>
    <xf numFmtId="0" fontId="0" fillId="0" borderId="108" xfId="0" applyBorder="1" applyAlignment="1">
      <alignment horizontal="center" vertical="center"/>
    </xf>
    <xf numFmtId="9" fontId="0" fillId="0" borderId="108" xfId="0" applyNumberFormat="1" applyBorder="1" applyAlignment="1">
      <alignment horizontal="center" vertical="center"/>
    </xf>
    <xf numFmtId="9" fontId="50" fillId="25" borderId="108" xfId="0" applyNumberFormat="1" applyFont="1" applyFill="1" applyBorder="1" applyAlignment="1">
      <alignment horizontal="center"/>
    </xf>
    <xf numFmtId="0" fontId="0" fillId="0" borderId="108" xfId="0" applyBorder="1" applyAlignment="1">
      <alignment horizontal="center"/>
    </xf>
    <xf numFmtId="9" fontId="0" fillId="0" borderId="108" xfId="0" applyNumberFormat="1" applyBorder="1" applyAlignment="1">
      <alignment horizontal="center"/>
    </xf>
    <xf numFmtId="9" fontId="15" fillId="6" borderId="12" xfId="0" applyNumberFormat="1" applyFont="1" applyFill="1" applyBorder="1" applyAlignment="1">
      <alignment horizontal="center" vertical="center"/>
    </xf>
    <xf numFmtId="0" fontId="51" fillId="0" borderId="107" xfId="0" applyFont="1" applyBorder="1" applyAlignment="1">
      <alignment horizontal="center" vertical="center"/>
    </xf>
    <xf numFmtId="0" fontId="52" fillId="0" borderId="95" xfId="0" applyFont="1" applyBorder="1" applyAlignment="1">
      <alignment horizontal="center" vertical="center"/>
    </xf>
    <xf numFmtId="0" fontId="53" fillId="0" borderId="0" xfId="0" applyFont="1" applyAlignment="1">
      <alignment vertical="center"/>
    </xf>
    <xf numFmtId="0" fontId="54" fillId="0" borderId="0" xfId="0" applyFont="1"/>
    <xf numFmtId="0" fontId="55" fillId="0" borderId="0" xfId="0" applyFont="1" applyAlignment="1">
      <alignment horizontal="center" vertical="center"/>
    </xf>
    <xf numFmtId="9" fontId="34" fillId="15" borderId="36" xfId="0" applyNumberFormat="1" applyFont="1" applyFill="1" applyBorder="1" applyAlignment="1">
      <alignment horizontal="center" vertical="center" wrapText="1"/>
    </xf>
    <xf numFmtId="9" fontId="17" fillId="17" borderId="36" xfId="0" applyNumberFormat="1" applyFont="1" applyFill="1" applyBorder="1" applyAlignment="1">
      <alignment horizontal="center" vertical="center" wrapText="1"/>
    </xf>
    <xf numFmtId="9" fontId="34" fillId="15" borderId="11" xfId="0" applyNumberFormat="1" applyFont="1" applyFill="1" applyBorder="1" applyAlignment="1">
      <alignment horizontal="center" vertical="center" wrapText="1"/>
    </xf>
    <xf numFmtId="9" fontId="0" fillId="15" borderId="59" xfId="0" applyNumberFormat="1" applyFill="1" applyBorder="1" applyAlignment="1">
      <alignment horizontal="center" vertical="center" wrapText="1"/>
    </xf>
    <xf numFmtId="14" fontId="0" fillId="15" borderId="59" xfId="0" applyNumberFormat="1" applyFill="1" applyBorder="1" applyAlignment="1">
      <alignment horizontal="left" vertical="center" wrapText="1"/>
    </xf>
    <xf numFmtId="0" fontId="35" fillId="25" borderId="109" xfId="0" applyFont="1" applyFill="1" applyBorder="1" applyAlignment="1">
      <alignment horizontal="center"/>
    </xf>
    <xf numFmtId="0" fontId="35" fillId="25" borderId="110" xfId="0" applyFont="1" applyFill="1" applyBorder="1" applyAlignment="1">
      <alignment horizontal="center"/>
    </xf>
    <xf numFmtId="0" fontId="35" fillId="25" borderId="111" xfId="0" applyFont="1" applyFill="1" applyBorder="1" applyAlignment="1">
      <alignment horizontal="center"/>
    </xf>
    <xf numFmtId="0" fontId="54" fillId="0" borderId="0" xfId="0" applyFont="1" applyAlignment="1">
      <alignment horizontal="left" vertical="center" wrapText="1"/>
    </xf>
    <xf numFmtId="0" fontId="30" fillId="2" borderId="60" xfId="0" applyFont="1" applyFill="1" applyBorder="1" applyAlignment="1">
      <alignment horizontal="center" vertical="center" wrapText="1"/>
    </xf>
    <xf numFmtId="0" fontId="30" fillId="2" borderId="48" xfId="0" applyFont="1" applyFill="1" applyBorder="1" applyAlignment="1">
      <alignment horizontal="center" vertical="center" wrapText="1"/>
    </xf>
    <xf numFmtId="0" fontId="31" fillId="4" borderId="8" xfId="0" applyFont="1" applyFill="1" applyBorder="1" applyAlignment="1">
      <alignment horizontal="left" vertical="center" wrapText="1"/>
    </xf>
    <xf numFmtId="0" fontId="31" fillId="4" borderId="10" xfId="0" applyFont="1" applyFill="1" applyBorder="1" applyAlignment="1">
      <alignment horizontal="left" vertical="center" wrapText="1"/>
    </xf>
    <xf numFmtId="14" fontId="32" fillId="4" borderId="11" xfId="0" applyNumberFormat="1" applyFont="1" applyFill="1" applyBorder="1" applyAlignment="1">
      <alignment horizontal="center" vertical="center" wrapText="1"/>
    </xf>
    <xf numFmtId="14" fontId="32" fillId="4" borderId="36" xfId="0" applyNumberFormat="1" applyFont="1" applyFill="1" applyBorder="1" applyAlignment="1">
      <alignment horizontal="center" vertical="center" wrapText="1"/>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19" xfId="0" applyBorder="1"/>
    <xf numFmtId="0" fontId="0" fillId="0" borderId="20" xfId="0" applyBorder="1"/>
    <xf numFmtId="0" fontId="0" fillId="0" borderId="21" xfId="0" applyBorder="1"/>
    <xf numFmtId="0" fontId="30" fillId="2" borderId="34" xfId="0" applyFont="1" applyFill="1" applyBorder="1" applyAlignment="1">
      <alignment horizontal="center" vertical="center" wrapText="1"/>
    </xf>
    <xf numFmtId="14" fontId="37" fillId="4" borderId="12" xfId="0" applyNumberFormat="1" applyFont="1" applyFill="1" applyBorder="1" applyAlignment="1" applyProtection="1">
      <alignment horizontal="center" vertical="center" wrapText="1"/>
      <protection locked="0"/>
    </xf>
    <xf numFmtId="0" fontId="37" fillId="4" borderId="12" xfId="0" applyFont="1" applyFill="1" applyBorder="1" applyAlignment="1" applyProtection="1">
      <alignment horizontal="left" vertical="center" wrapText="1"/>
      <protection locked="0"/>
    </xf>
    <xf numFmtId="0" fontId="37" fillId="12" borderId="12" xfId="0" applyFont="1" applyFill="1" applyBorder="1" applyAlignment="1" applyProtection="1">
      <alignment horizontal="left" vertical="center" wrapText="1"/>
      <protection locked="0"/>
    </xf>
    <xf numFmtId="0" fontId="38" fillId="4" borderId="12" xfId="0" applyFont="1" applyFill="1" applyBorder="1" applyAlignment="1" applyProtection="1">
      <alignment horizontal="center" vertical="center" wrapText="1"/>
      <protection locked="0"/>
    </xf>
    <xf numFmtId="0" fontId="28" fillId="14" borderId="12" xfId="0" applyFont="1" applyFill="1" applyBorder="1" applyAlignment="1">
      <alignment horizontal="center" vertical="center" wrapText="1"/>
    </xf>
    <xf numFmtId="0" fontId="37" fillId="4" borderId="12" xfId="0" applyFont="1" applyFill="1" applyBorder="1" applyAlignment="1" applyProtection="1">
      <alignment horizontal="center" vertical="center" wrapText="1"/>
      <protection locked="0"/>
    </xf>
    <xf numFmtId="0" fontId="37" fillId="12" borderId="12" xfId="0" applyFont="1" applyFill="1" applyBorder="1" applyAlignment="1" applyProtection="1">
      <alignment horizontal="center" vertical="center" wrapText="1"/>
      <protection locked="0"/>
    </xf>
    <xf numFmtId="0" fontId="22" fillId="0" borderId="13" xfId="0" applyFont="1" applyBorder="1" applyAlignment="1">
      <alignment horizontal="center" vertical="center"/>
    </xf>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22" fillId="0" borderId="1" xfId="0" applyFont="1" applyBorder="1" applyAlignment="1">
      <alignment horizontal="center" vertical="center"/>
    </xf>
    <xf numFmtId="0" fontId="22" fillId="0" borderId="0" xfId="0" applyFont="1" applyAlignment="1">
      <alignment horizontal="center" vertical="center"/>
    </xf>
    <xf numFmtId="0" fontId="22" fillId="0" borderId="41"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22" fillId="0" borderId="18" xfId="0" applyFont="1" applyBorder="1" applyAlignment="1">
      <alignment horizontal="center" vertical="center"/>
    </xf>
    <xf numFmtId="0" fontId="23" fillId="0" borderId="51" xfId="0" applyFont="1" applyBorder="1" applyAlignment="1">
      <alignment horizontal="center" vertical="center"/>
    </xf>
    <xf numFmtId="0" fontId="23" fillId="0" borderId="40" xfId="0" applyFont="1" applyBorder="1" applyAlignment="1">
      <alignment horizontal="center" vertical="center"/>
    </xf>
    <xf numFmtId="0" fontId="24" fillId="0" borderId="19" xfId="0" applyFont="1" applyBorder="1" applyAlignment="1">
      <alignment horizontal="center" vertical="center"/>
    </xf>
    <xf numFmtId="0" fontId="24" fillId="0" borderId="20" xfId="0" applyFont="1" applyBorder="1" applyAlignment="1">
      <alignment horizontal="center" vertical="center"/>
    </xf>
    <xf numFmtId="0" fontId="25" fillId="0" borderId="14" xfId="0" applyFont="1" applyBorder="1" applyAlignment="1">
      <alignment horizontal="center" vertical="center"/>
    </xf>
    <xf numFmtId="0" fontId="25" fillId="0" borderId="15" xfId="0" applyFont="1" applyBorder="1" applyAlignment="1">
      <alignment horizontal="center" vertical="center"/>
    </xf>
    <xf numFmtId="0" fontId="25" fillId="12" borderId="13" xfId="0" applyFont="1" applyFill="1" applyBorder="1" applyAlignment="1">
      <alignment horizontal="center" vertical="center"/>
    </xf>
    <xf numFmtId="0" fontId="25" fillId="12" borderId="14" xfId="0" applyFont="1" applyFill="1" applyBorder="1" applyAlignment="1">
      <alignment horizontal="center" vertical="center"/>
    </xf>
    <xf numFmtId="0" fontId="24" fillId="0" borderId="52" xfId="0" applyFont="1" applyBorder="1" applyAlignment="1">
      <alignment horizontal="center" vertical="center"/>
    </xf>
    <xf numFmtId="0" fontId="24" fillId="0" borderId="95" xfId="0" applyFont="1" applyBorder="1" applyAlignment="1">
      <alignment horizontal="center" vertical="center"/>
    </xf>
    <xf numFmtId="0" fontId="24" fillId="0" borderId="1" xfId="0" applyFont="1" applyBorder="1" applyAlignment="1">
      <alignment horizontal="center" vertical="center"/>
    </xf>
    <xf numFmtId="0" fontId="24" fillId="0" borderId="0" xfId="0" applyFont="1" applyBorder="1" applyAlignment="1">
      <alignment horizontal="center" vertical="center"/>
    </xf>
    <xf numFmtId="0" fontId="28" fillId="14" borderId="12" xfId="0" applyFont="1" applyFill="1" applyBorder="1" applyAlignment="1">
      <alignment horizontal="center" vertical="center"/>
    </xf>
    <xf numFmtId="0" fontId="36" fillId="4" borderId="12" xfId="0" applyFont="1" applyFill="1" applyBorder="1" applyAlignment="1">
      <alignment horizontal="center" vertical="center" wrapText="1"/>
    </xf>
    <xf numFmtId="0" fontId="37" fillId="4" borderId="12" xfId="0" applyFont="1" applyFill="1" applyBorder="1" applyAlignment="1">
      <alignment horizontal="left" vertical="center" wrapText="1"/>
    </xf>
    <xf numFmtId="14" fontId="37" fillId="4" borderId="12" xfId="0" applyNumberFormat="1" applyFont="1" applyFill="1" applyBorder="1" applyAlignment="1" applyProtection="1">
      <alignment horizontal="center" vertical="center"/>
      <protection locked="0"/>
    </xf>
    <xf numFmtId="0" fontId="37" fillId="13" borderId="12" xfId="0" applyFont="1" applyFill="1" applyBorder="1" applyAlignment="1">
      <alignment horizontal="center" vertical="center" wrapText="1"/>
    </xf>
    <xf numFmtId="0" fontId="36" fillId="0" borderId="12" xfId="0" applyFont="1" applyBorder="1" applyAlignment="1">
      <alignment horizontal="center" vertical="center" wrapText="1"/>
    </xf>
    <xf numFmtId="0" fontId="36" fillId="4" borderId="12" xfId="0" applyFont="1" applyFill="1" applyBorder="1" applyAlignment="1" applyProtection="1">
      <alignment horizontal="center" vertical="center" wrapText="1"/>
      <protection locked="0"/>
    </xf>
    <xf numFmtId="0" fontId="37" fillId="13" borderId="12" xfId="0" applyFont="1" applyFill="1" applyBorder="1" applyAlignment="1" applyProtection="1">
      <alignment horizontal="center" vertical="center" wrapText="1"/>
      <protection locked="0"/>
    </xf>
    <xf numFmtId="0" fontId="38" fillId="4" borderId="12" xfId="0" applyFont="1" applyFill="1" applyBorder="1" applyAlignment="1" applyProtection="1">
      <alignment horizontal="left" vertical="center" wrapText="1"/>
      <protection locked="0"/>
    </xf>
    <xf numFmtId="0" fontId="36" fillId="19" borderId="12" xfId="0" applyFont="1" applyFill="1" applyBorder="1" applyAlignment="1">
      <alignment horizontal="center" vertical="center" wrapText="1"/>
    </xf>
    <xf numFmtId="0" fontId="22" fillId="0" borderId="19" xfId="0" applyFont="1" applyBorder="1" applyAlignment="1">
      <alignment horizontal="center" vertical="center"/>
    </xf>
    <xf numFmtId="0" fontId="22" fillId="0" borderId="20" xfId="0" applyFont="1" applyBorder="1" applyAlignment="1">
      <alignment horizontal="center" vertical="center"/>
    </xf>
    <xf numFmtId="0" fontId="22" fillId="21" borderId="0" xfId="0" applyFont="1" applyFill="1" applyBorder="1" applyAlignment="1">
      <alignment horizontal="center" vertical="center"/>
    </xf>
    <xf numFmtId="0" fontId="22" fillId="21" borderId="19" xfId="0" applyFont="1" applyFill="1" applyBorder="1" applyAlignment="1">
      <alignment horizontal="center" vertical="center"/>
    </xf>
    <xf numFmtId="0" fontId="22" fillId="21" borderId="20" xfId="0" applyFont="1" applyFill="1" applyBorder="1" applyAlignment="1">
      <alignment horizontal="center" vertical="center"/>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9" fillId="0" borderId="19" xfId="0" applyFont="1" applyBorder="1" applyAlignment="1">
      <alignment horizontal="center"/>
    </xf>
    <xf numFmtId="0" fontId="9" fillId="0" borderId="20" xfId="0" applyFont="1" applyBorder="1" applyAlignment="1">
      <alignment horizontal="center"/>
    </xf>
    <xf numFmtId="0" fontId="9" fillId="0" borderId="21" xfId="0" applyFont="1" applyBorder="1" applyAlignment="1">
      <alignment horizontal="center"/>
    </xf>
    <xf numFmtId="0" fontId="9" fillId="0" borderId="13" xfId="0" applyFont="1" applyBorder="1" applyAlignment="1">
      <alignment horizontal="center"/>
    </xf>
    <xf numFmtId="0" fontId="9" fillId="0" borderId="15" xfId="0" applyFont="1" applyBorder="1" applyAlignment="1">
      <alignment horizontal="center"/>
    </xf>
    <xf numFmtId="0" fontId="9" fillId="0" borderId="14" xfId="0" applyFont="1" applyBorder="1" applyAlignment="1">
      <alignment horizontal="center"/>
    </xf>
    <xf numFmtId="0" fontId="12" fillId="0" borderId="19" xfId="0" applyFont="1" applyBorder="1" applyAlignment="1">
      <alignment horizontal="center"/>
    </xf>
    <xf numFmtId="0" fontId="10" fillId="0" borderId="20" xfId="0" applyFont="1" applyBorder="1" applyAlignment="1">
      <alignment horizontal="center"/>
    </xf>
    <xf numFmtId="0" fontId="10" fillId="0" borderId="21" xfId="0" applyFont="1" applyBorder="1" applyAlignment="1">
      <alignment horizontal="center"/>
    </xf>
    <xf numFmtId="0" fontId="17" fillId="0" borderId="19" xfId="0" applyFont="1" applyBorder="1" applyAlignment="1">
      <alignment horizontal="center"/>
    </xf>
    <xf numFmtId="0" fontId="17" fillId="0" borderId="20" xfId="0" applyFont="1" applyBorder="1" applyAlignment="1">
      <alignment horizontal="center"/>
    </xf>
    <xf numFmtId="0" fontId="17" fillId="0" borderId="21" xfId="0" applyFont="1" applyBorder="1" applyAlignment="1">
      <alignment horizontal="center"/>
    </xf>
    <xf numFmtId="0" fontId="13" fillId="5" borderId="83" xfId="0" applyFont="1" applyFill="1" applyBorder="1" applyAlignment="1">
      <alignment horizontal="center" vertical="center" wrapText="1"/>
    </xf>
    <xf numFmtId="0" fontId="13" fillId="5" borderId="84" xfId="0" applyFont="1" applyFill="1" applyBorder="1" applyAlignment="1">
      <alignment horizontal="center" vertical="center"/>
    </xf>
    <xf numFmtId="0" fontId="13" fillId="5" borderId="103" xfId="0" applyFont="1" applyFill="1" applyBorder="1" applyAlignment="1">
      <alignment horizontal="center" vertical="center" wrapText="1"/>
    </xf>
    <xf numFmtId="0" fontId="13" fillId="5" borderId="27" xfId="0" applyFont="1" applyFill="1" applyBorder="1" applyAlignment="1">
      <alignment horizontal="center" vertical="center" wrapText="1"/>
    </xf>
    <xf numFmtId="0" fontId="13" fillId="5" borderId="104" xfId="0" applyFont="1" applyFill="1" applyBorder="1" applyAlignment="1">
      <alignment horizontal="center"/>
    </xf>
    <xf numFmtId="0" fontId="13" fillId="5" borderId="105" xfId="0" applyFont="1" applyFill="1" applyBorder="1" applyAlignment="1">
      <alignment horizontal="center"/>
    </xf>
    <xf numFmtId="0" fontId="18" fillId="2" borderId="1" xfId="0" applyFont="1" applyFill="1" applyBorder="1" applyAlignment="1">
      <alignment vertical="center"/>
    </xf>
    <xf numFmtId="0" fontId="18" fillId="2" borderId="0" xfId="0" applyFont="1" applyFill="1" applyBorder="1" applyAlignment="1">
      <alignment vertical="center"/>
    </xf>
    <xf numFmtId="0" fontId="14" fillId="9" borderId="99" xfId="0" applyFont="1" applyFill="1" applyBorder="1" applyAlignment="1">
      <alignment horizontal="center" vertical="center" textRotation="90"/>
    </xf>
    <xf numFmtId="0" fontId="14" fillId="9" borderId="100" xfId="0" applyFont="1" applyFill="1" applyBorder="1" applyAlignment="1">
      <alignment horizontal="center" vertical="center" textRotation="90"/>
    </xf>
    <xf numFmtId="0" fontId="14" fillId="9" borderId="101" xfId="0" applyFont="1" applyFill="1" applyBorder="1" applyAlignment="1">
      <alignment horizontal="center" vertical="center" textRotation="90"/>
    </xf>
    <xf numFmtId="0" fontId="13" fillId="5" borderId="97" xfId="0" applyFont="1" applyFill="1" applyBorder="1" applyAlignment="1">
      <alignment horizontal="center" vertical="center"/>
    </xf>
    <xf numFmtId="0" fontId="13" fillId="5" borderId="98" xfId="0" applyFont="1" applyFill="1" applyBorder="1" applyAlignment="1">
      <alignment horizontal="center" vertical="center"/>
    </xf>
    <xf numFmtId="0" fontId="13" fillId="5" borderId="103" xfId="0" applyFont="1" applyFill="1" applyBorder="1" applyAlignment="1">
      <alignment horizontal="center" vertical="center"/>
    </xf>
    <xf numFmtId="0" fontId="13" fillId="5" borderId="27" xfId="0" applyFont="1" applyFill="1" applyBorder="1" applyAlignment="1">
      <alignment horizontal="center" vertical="center"/>
    </xf>
    <xf numFmtId="0" fontId="13" fillId="5" borderId="104" xfId="0" applyFont="1" applyFill="1" applyBorder="1" applyAlignment="1">
      <alignment horizontal="center" wrapText="1"/>
    </xf>
    <xf numFmtId="0" fontId="13" fillId="5" borderId="106" xfId="0" applyFont="1" applyFill="1" applyBorder="1" applyAlignment="1">
      <alignment horizontal="center" wrapText="1"/>
    </xf>
    <xf numFmtId="0" fontId="13" fillId="5" borderId="105" xfId="0" applyFont="1" applyFill="1" applyBorder="1" applyAlignment="1">
      <alignment horizontal="center" wrapText="1"/>
    </xf>
    <xf numFmtId="0" fontId="14" fillId="7" borderId="0" xfId="0" applyFont="1" applyFill="1" applyBorder="1" applyAlignment="1">
      <alignment vertical="center" textRotation="90"/>
    </xf>
    <xf numFmtId="0" fontId="14" fillId="8" borderId="97" xfId="0" applyFont="1" applyFill="1" applyBorder="1" applyAlignment="1">
      <alignment horizontal="center" vertical="center" textRotation="90"/>
    </xf>
    <xf numFmtId="0" fontId="14" fillId="8" borderId="29" xfId="0" applyFont="1" applyFill="1" applyBorder="1" applyAlignment="1">
      <alignment horizontal="center" vertical="center" textRotation="90"/>
    </xf>
    <xf numFmtId="0" fontId="14" fillId="8" borderId="98" xfId="0" applyFont="1" applyFill="1" applyBorder="1" applyAlignment="1">
      <alignment horizontal="center" vertical="center" textRotation="90"/>
    </xf>
    <xf numFmtId="0" fontId="3" fillId="2" borderId="1" xfId="0" applyFont="1" applyFill="1" applyBorder="1" applyAlignment="1">
      <alignment vertical="center"/>
    </xf>
    <xf numFmtId="0" fontId="3" fillId="2" borderId="0" xfId="0" applyFont="1" applyFill="1" applyBorder="1" applyAlignment="1">
      <alignment vertical="center"/>
    </xf>
    <xf numFmtId="0" fontId="16" fillId="5" borderId="103" xfId="0" applyFont="1" applyFill="1" applyBorder="1" applyAlignment="1">
      <alignment horizontal="center" vertical="center" wrapText="1"/>
    </xf>
    <xf numFmtId="0" fontId="15" fillId="6" borderId="12" xfId="0" applyFont="1" applyFill="1" applyBorder="1" applyAlignment="1">
      <alignment horizontal="center" vertical="center" wrapText="1"/>
    </xf>
    <xf numFmtId="0" fontId="1" fillId="3" borderId="5" xfId="0" applyFont="1" applyFill="1" applyBorder="1" applyAlignment="1">
      <alignment horizontal="left" vertical="center" wrapText="1"/>
    </xf>
    <xf numFmtId="0" fontId="1" fillId="3" borderId="7" xfId="0" applyFont="1" applyFill="1" applyBorder="1" applyAlignment="1">
      <alignment horizontal="left" vertical="center" wrapText="1"/>
    </xf>
    <xf numFmtId="0" fontId="3" fillId="14" borderId="37" xfId="0" applyFont="1" applyFill="1" applyBorder="1" applyAlignment="1">
      <alignment horizontal="center" vertical="center"/>
    </xf>
    <xf numFmtId="0" fontId="3" fillId="14" borderId="34" xfId="0" applyFont="1" applyFill="1" applyBorder="1" applyAlignment="1">
      <alignment horizontal="center" vertical="center"/>
    </xf>
    <xf numFmtId="0" fontId="3" fillId="14" borderId="29" xfId="0" applyFont="1" applyFill="1" applyBorder="1" applyAlignment="1">
      <alignment horizontal="center" vertical="center"/>
    </xf>
    <xf numFmtId="0" fontId="3" fillId="14" borderId="0" xfId="0" applyFont="1" applyFill="1" applyBorder="1" applyAlignment="1">
      <alignment horizontal="center" vertical="center"/>
    </xf>
    <xf numFmtId="0" fontId="10" fillId="0" borderId="19" xfId="0" applyFont="1" applyBorder="1" applyAlignment="1">
      <alignment horizontal="center"/>
    </xf>
    <xf numFmtId="0" fontId="9" fillId="0" borderId="19" xfId="0" applyFont="1" applyBorder="1"/>
    <xf numFmtId="0" fontId="9" fillId="0" borderId="20" xfId="0" applyFont="1" applyBorder="1"/>
    <xf numFmtId="0" fontId="9" fillId="0" borderId="21" xfId="0" applyFont="1" applyBorder="1"/>
    <xf numFmtId="0" fontId="7" fillId="11" borderId="8" xfId="0" applyFont="1" applyFill="1" applyBorder="1" applyAlignment="1">
      <alignment horizontal="center" vertical="center" wrapText="1"/>
    </xf>
    <xf numFmtId="0" fontId="7" fillId="11" borderId="39" xfId="0" applyFont="1" applyFill="1" applyBorder="1" applyAlignment="1">
      <alignment horizontal="center" vertical="center" wrapText="1"/>
    </xf>
    <xf numFmtId="0" fontId="9" fillId="0" borderId="77" xfId="0" applyFont="1" applyBorder="1" applyAlignment="1">
      <alignment horizontal="center" vertical="center"/>
    </xf>
    <xf numFmtId="0" fontId="9" fillId="0" borderId="20" xfId="0" applyFont="1" applyBorder="1" applyAlignment="1">
      <alignment horizontal="center" vertical="center"/>
    </xf>
    <xf numFmtId="0" fontId="9" fillId="0" borderId="89" xfId="0" applyFont="1" applyBorder="1" applyAlignment="1">
      <alignment horizontal="center" vertical="center"/>
    </xf>
    <xf numFmtId="0" fontId="9" fillId="0" borderId="88" xfId="0" applyFont="1" applyBorder="1" applyAlignment="1">
      <alignment horizontal="center"/>
    </xf>
    <xf numFmtId="0" fontId="9" fillId="0" borderId="71" xfId="0" applyFont="1" applyBorder="1" applyAlignment="1">
      <alignment horizontal="center"/>
    </xf>
    <xf numFmtId="0" fontId="9" fillId="0" borderId="89" xfId="0" applyFont="1" applyBorder="1" applyAlignment="1">
      <alignment horizontal="center"/>
    </xf>
    <xf numFmtId="0" fontId="0" fillId="0" borderId="77" xfId="0" applyBorder="1" applyAlignment="1">
      <alignment horizontal="center"/>
    </xf>
    <xf numFmtId="0" fontId="0" fillId="0" borderId="88" xfId="0" applyBorder="1" applyAlignment="1">
      <alignment horizontal="center"/>
    </xf>
    <xf numFmtId="0" fontId="0" fillId="0" borderId="71" xfId="0" applyBorder="1" applyAlignment="1">
      <alignment horizontal="center"/>
    </xf>
    <xf numFmtId="0" fontId="0" fillId="0" borderId="89" xfId="0" applyBorder="1" applyAlignment="1">
      <alignment horizontal="center"/>
    </xf>
    <xf numFmtId="0" fontId="29" fillId="0" borderId="85" xfId="0" applyFont="1" applyBorder="1" applyAlignment="1">
      <alignment horizontal="center"/>
    </xf>
    <xf numFmtId="0" fontId="29" fillId="0" borderId="68" xfId="0" applyFont="1" applyBorder="1" applyAlignment="1">
      <alignment horizontal="center"/>
    </xf>
    <xf numFmtId="0" fontId="29" fillId="0" borderId="69" xfId="0" applyFont="1" applyBorder="1" applyAlignment="1">
      <alignment horizontal="center"/>
    </xf>
    <xf numFmtId="0" fontId="29" fillId="0" borderId="86" xfId="0" applyFont="1" applyBorder="1" applyAlignment="1">
      <alignment horizontal="center"/>
    </xf>
    <xf numFmtId="0" fontId="29" fillId="0" borderId="80" xfId="0" applyFont="1" applyBorder="1" applyAlignment="1">
      <alignment horizontal="center"/>
    </xf>
    <xf numFmtId="0" fontId="29" fillId="0" borderId="67" xfId="0" applyFont="1" applyBorder="1" applyAlignment="1">
      <alignment horizontal="center"/>
    </xf>
    <xf numFmtId="0" fontId="29" fillId="0" borderId="70" xfId="0" applyFont="1" applyBorder="1" applyAlignment="1">
      <alignment horizontal="center"/>
    </xf>
    <xf numFmtId="0" fontId="29" fillId="0" borderId="87" xfId="0" applyFont="1" applyBorder="1" applyAlignment="1">
      <alignment horizontal="center"/>
    </xf>
    <xf numFmtId="0" fontId="3" fillId="15" borderId="29" xfId="0" applyFont="1" applyFill="1" applyBorder="1" applyAlignment="1">
      <alignment horizontal="center" vertical="center"/>
    </xf>
    <xf numFmtId="0" fontId="3" fillId="15" borderId="0" xfId="0" applyFont="1" applyFill="1" applyBorder="1" applyAlignment="1">
      <alignment horizontal="center" vertical="center"/>
    </xf>
    <xf numFmtId="0" fontId="3" fillId="15" borderId="11" xfId="0" applyFont="1" applyFill="1" applyBorder="1" applyAlignment="1">
      <alignment horizontal="center" vertical="center"/>
    </xf>
    <xf numFmtId="0" fontId="3" fillId="15" borderId="48" xfId="0" applyFont="1" applyFill="1" applyBorder="1" applyAlignment="1">
      <alignment horizontal="center" vertical="center"/>
    </xf>
    <xf numFmtId="0" fontId="3" fillId="15" borderId="36" xfId="0" applyFont="1" applyFill="1" applyBorder="1" applyAlignment="1">
      <alignment horizontal="center" vertical="center"/>
    </xf>
    <xf numFmtId="0" fontId="7" fillId="11" borderId="7" xfId="0" applyFont="1" applyFill="1" applyBorder="1" applyAlignment="1">
      <alignment horizontal="center" vertical="center" wrapText="1"/>
    </xf>
    <xf numFmtId="0" fontId="9" fillId="0" borderId="19" xfId="0" applyFont="1" applyBorder="1" applyAlignment="1">
      <alignment horizontal="center" vertical="center"/>
    </xf>
    <xf numFmtId="0" fontId="9" fillId="0" borderId="21" xfId="0" applyFont="1" applyBorder="1" applyAlignment="1">
      <alignment horizontal="center" vertical="center"/>
    </xf>
    <xf numFmtId="0" fontId="12" fillId="0" borderId="20" xfId="0" applyFont="1" applyBorder="1" applyAlignment="1">
      <alignment horizontal="center"/>
    </xf>
    <xf numFmtId="0" fontId="12" fillId="0" borderId="21" xfId="0" applyFont="1" applyBorder="1" applyAlignment="1">
      <alignment horizontal="center"/>
    </xf>
    <xf numFmtId="0" fontId="17" fillId="16" borderId="67" xfId="0" applyFont="1" applyFill="1" applyBorder="1" applyAlignment="1">
      <alignment horizontal="center" vertical="center" wrapText="1"/>
    </xf>
    <xf numFmtId="0" fontId="17" fillId="16" borderId="68" xfId="0" applyFont="1" applyFill="1" applyBorder="1" applyAlignment="1">
      <alignment horizontal="center" vertical="center" wrapText="1"/>
    </xf>
    <xf numFmtId="0" fontId="34" fillId="15" borderId="17" xfId="0" applyFont="1" applyFill="1" applyBorder="1" applyAlignment="1">
      <alignment horizontal="center" vertical="center" wrapText="1"/>
    </xf>
    <xf numFmtId="0" fontId="34" fillId="15" borderId="14" xfId="0" applyFont="1" applyFill="1" applyBorder="1" applyAlignment="1">
      <alignment horizontal="center" vertical="center" wrapText="1"/>
    </xf>
    <xf numFmtId="0" fontId="18" fillId="2" borderId="16" xfId="0" applyFont="1" applyFill="1" applyBorder="1" applyAlignment="1">
      <alignment horizontal="center" vertical="center"/>
    </xf>
    <xf numFmtId="0" fontId="18" fillId="2" borderId="17" xfId="0" applyFont="1" applyFill="1" applyBorder="1" applyAlignment="1">
      <alignment horizontal="center" vertical="center"/>
    </xf>
    <xf numFmtId="0" fontId="17" fillId="16" borderId="70" xfId="0" applyFont="1" applyFill="1" applyBorder="1" applyAlignment="1">
      <alignment horizontal="center" vertical="center" wrapText="1"/>
    </xf>
    <xf numFmtId="0" fontId="17" fillId="16" borderId="71" xfId="0" applyFont="1" applyFill="1" applyBorder="1" applyAlignment="1">
      <alignment horizontal="center" vertical="center" wrapText="1"/>
    </xf>
    <xf numFmtId="0" fontId="17" fillId="16" borderId="69" xfId="0" applyFont="1" applyFill="1" applyBorder="1" applyAlignment="1">
      <alignment horizontal="center" vertical="center" wrapText="1"/>
    </xf>
    <xf numFmtId="0" fontId="17" fillId="16" borderId="66" xfId="0" applyFont="1" applyFill="1" applyBorder="1" applyAlignment="1">
      <alignment horizontal="center" vertical="center"/>
    </xf>
    <xf numFmtId="0" fontId="17" fillId="16" borderId="69" xfId="0" applyFont="1" applyFill="1" applyBorder="1" applyAlignment="1">
      <alignment horizontal="center" vertical="center"/>
    </xf>
    <xf numFmtId="0" fontId="17" fillId="17" borderId="70" xfId="0" applyFont="1" applyFill="1" applyBorder="1" applyAlignment="1">
      <alignment horizontal="center" vertical="center" wrapText="1"/>
    </xf>
    <xf numFmtId="0" fontId="17" fillId="17" borderId="69"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0" xfId="0" applyFont="1" applyFill="1"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17" fillId="3" borderId="76" xfId="0" applyFont="1" applyFill="1" applyBorder="1" applyAlignment="1">
      <alignment horizontal="center" vertical="center" wrapText="1"/>
    </xf>
    <xf numFmtId="0" fontId="17" fillId="3" borderId="77" xfId="0" applyFont="1" applyFill="1" applyBorder="1" applyAlignment="1">
      <alignment horizontal="center" vertical="center" wrapText="1"/>
    </xf>
    <xf numFmtId="0" fontId="17" fillId="3" borderId="79" xfId="0" applyFont="1" applyFill="1" applyBorder="1" applyAlignment="1">
      <alignment horizontal="center" vertical="center" wrapText="1"/>
    </xf>
    <xf numFmtId="0" fontId="34" fillId="15" borderId="33" xfId="0" applyFont="1" applyFill="1" applyBorder="1" applyAlignment="1">
      <alignment horizontal="center" vertical="center" wrapText="1"/>
    </xf>
    <xf numFmtId="0" fontId="34" fillId="15" borderId="30" xfId="0" applyFont="1" applyFill="1" applyBorder="1" applyAlignment="1">
      <alignment horizontal="center" vertical="center" wrapText="1"/>
    </xf>
    <xf numFmtId="0" fontId="18" fillId="2" borderId="1" xfId="0" applyFont="1" applyFill="1" applyBorder="1" applyAlignment="1">
      <alignment horizontal="center" vertical="center"/>
    </xf>
    <xf numFmtId="0" fontId="18" fillId="2" borderId="0" xfId="0" applyFont="1" applyFill="1" applyBorder="1" applyAlignment="1">
      <alignment horizontal="center" vertical="center"/>
    </xf>
    <xf numFmtId="0" fontId="17" fillId="3" borderId="72" xfId="0" applyFont="1" applyFill="1" applyBorder="1" applyAlignment="1" applyProtection="1">
      <alignment horizontal="center" vertical="center"/>
      <protection locked="0"/>
    </xf>
    <xf numFmtId="0" fontId="17" fillId="3" borderId="74" xfId="0" applyFont="1" applyFill="1" applyBorder="1" applyAlignment="1" applyProtection="1">
      <alignment horizontal="center" vertical="center"/>
      <protection locked="0"/>
    </xf>
    <xf numFmtId="0" fontId="0" fillId="0" borderId="14" xfId="0" applyBorder="1"/>
    <xf numFmtId="0" fontId="18" fillId="2" borderId="16" xfId="0" applyFont="1" applyFill="1" applyBorder="1" applyAlignment="1">
      <alignment vertical="center"/>
    </xf>
    <xf numFmtId="0" fontId="18" fillId="2" borderId="17" xfId="0" applyFont="1" applyFill="1" applyBorder="1" applyAlignment="1">
      <alignment vertical="center"/>
    </xf>
    <xf numFmtId="0" fontId="12" fillId="0" borderId="0" xfId="0" applyFont="1" applyBorder="1" applyAlignment="1">
      <alignment horizontal="center"/>
    </xf>
    <xf numFmtId="0" fontId="12" fillId="0" borderId="38" xfId="0" applyFont="1" applyBorder="1" applyAlignment="1">
      <alignment horizontal="center"/>
    </xf>
    <xf numFmtId="0" fontId="17" fillId="0" borderId="0" xfId="0" applyFont="1" applyBorder="1" applyAlignment="1">
      <alignment horizontal="center"/>
    </xf>
    <xf numFmtId="0" fontId="17" fillId="0" borderId="38" xfId="0" applyFont="1" applyBorder="1" applyAlignment="1">
      <alignment horizontal="center"/>
    </xf>
    <xf numFmtId="0" fontId="9" fillId="0" borderId="0" xfId="0" applyFont="1" applyBorder="1" applyAlignment="1">
      <alignment horizontal="center"/>
    </xf>
    <xf numFmtId="0" fontId="9" fillId="0" borderId="38" xfId="0" applyFont="1" applyBorder="1" applyAlignment="1">
      <alignment horizontal="center"/>
    </xf>
    <xf numFmtId="0" fontId="0" fillId="0" borderId="0" xfId="0" applyBorder="1"/>
    <xf numFmtId="0" fontId="0" fillId="0" borderId="38" xfId="0" applyBorder="1"/>
    <xf numFmtId="0" fontId="47" fillId="0" borderId="19" xfId="0" applyFont="1" applyBorder="1" applyAlignment="1">
      <alignment wrapText="1"/>
    </xf>
    <xf numFmtId="0" fontId="47" fillId="0" borderId="20" xfId="0" applyFont="1" applyBorder="1"/>
    <xf numFmtId="0" fontId="47" fillId="0" borderId="21" xfId="0" applyFont="1" applyBorder="1"/>
    <xf numFmtId="0" fontId="45" fillId="0" borderId="12" xfId="0" applyFont="1" applyBorder="1" applyAlignment="1">
      <alignment horizontal="center" vertical="center" wrapText="1"/>
    </xf>
    <xf numFmtId="0" fontId="45" fillId="0" borderId="12" xfId="0" applyFont="1" applyBorder="1" applyAlignment="1">
      <alignment horizontal="center" vertical="center"/>
    </xf>
    <xf numFmtId="0" fontId="42" fillId="0" borderId="22" xfId="0" applyFont="1" applyFill="1" applyBorder="1" applyAlignment="1">
      <alignment horizontal="center"/>
    </xf>
    <xf numFmtId="0" fontId="42" fillId="0" borderId="50" xfId="0" applyFont="1" applyFill="1" applyBorder="1" applyAlignment="1">
      <alignment horizontal="center"/>
    </xf>
    <xf numFmtId="0" fontId="42" fillId="0" borderId="91" xfId="0" applyFont="1" applyFill="1" applyBorder="1" applyAlignment="1">
      <alignment horizontal="center"/>
    </xf>
    <xf numFmtId="0" fontId="43" fillId="0" borderId="12" xfId="0" applyFont="1" applyFill="1" applyBorder="1" applyAlignment="1">
      <alignment horizontal="center"/>
    </xf>
    <xf numFmtId="0" fontId="37" fillId="0" borderId="15" xfId="0" applyFont="1" applyFill="1" applyBorder="1" applyAlignment="1">
      <alignment horizontal="center" vertical="center" wrapText="1"/>
    </xf>
    <xf numFmtId="0" fontId="37" fillId="0" borderId="41" xfId="0" applyFont="1" applyFill="1" applyBorder="1" applyAlignment="1">
      <alignment horizontal="center" vertical="center" wrapText="1"/>
    </xf>
    <xf numFmtId="0" fontId="37" fillId="0" borderId="93" xfId="0" applyFont="1" applyFill="1" applyBorder="1" applyAlignment="1">
      <alignment horizontal="center" vertical="center" wrapText="1"/>
    </xf>
    <xf numFmtId="0" fontId="43" fillId="0" borderId="19" xfId="0" applyFont="1" applyFill="1" applyBorder="1" applyAlignment="1">
      <alignment horizontal="center" vertical="center" wrapText="1"/>
    </xf>
    <xf numFmtId="0" fontId="43" fillId="0" borderId="20" xfId="0" applyFont="1" applyFill="1" applyBorder="1" applyAlignment="1">
      <alignment horizontal="center" vertical="center" wrapText="1"/>
    </xf>
    <xf numFmtId="0" fontId="43" fillId="0" borderId="21" xfId="0" applyFont="1" applyFill="1" applyBorder="1" applyAlignment="1">
      <alignment horizontal="center" vertical="center" wrapText="1"/>
    </xf>
    <xf numFmtId="0" fontId="0" fillId="0" borderId="94" xfId="0" applyBorder="1" applyAlignment="1">
      <alignment horizontal="center"/>
    </xf>
    <xf numFmtId="0" fontId="3" fillId="22" borderId="12" xfId="0" applyFont="1" applyFill="1" applyBorder="1" applyAlignment="1">
      <alignment horizontal="center" vertical="center" wrapText="1"/>
    </xf>
    <xf numFmtId="0" fontId="51" fillId="0" borderId="107" xfId="0" applyFont="1" applyBorder="1" applyAlignment="1">
      <alignment horizontal="center" vertical="center"/>
    </xf>
  </cellXfs>
  <cellStyles count="2">
    <cellStyle name="Normal" xfId="0" builtinId="0"/>
    <cellStyle name="Normal 2" xfId="1" xr:uid="{00000000-0005-0000-0000-000001000000}"/>
  </cellStyles>
  <dxfs count="24">
    <dxf>
      <font>
        <b val="0"/>
        <i val="0"/>
      </font>
      <numFmt numFmtId="0" formatCode="General"/>
      <fill>
        <patternFill>
          <bgColor rgb="FF00B050"/>
        </patternFill>
      </fill>
    </dxf>
    <dxf>
      <fill>
        <patternFill>
          <bgColor rgb="FFFFFF00"/>
        </patternFill>
      </fill>
    </dxf>
    <dxf>
      <fill>
        <patternFill>
          <bgColor rgb="FFFFC000"/>
        </patternFill>
      </fill>
    </dxf>
    <dxf>
      <fill>
        <patternFill>
          <bgColor rgb="FFFF0000"/>
        </patternFill>
      </fill>
    </dxf>
    <dxf>
      <font>
        <b val="0"/>
        <i val="0"/>
      </font>
      <numFmt numFmtId="0" formatCode="General"/>
      <fill>
        <patternFill>
          <bgColor rgb="FF00B050"/>
        </patternFill>
      </fill>
    </dxf>
    <dxf>
      <fill>
        <patternFill>
          <bgColor rgb="FFFFFF00"/>
        </patternFill>
      </fill>
    </dxf>
    <dxf>
      <fill>
        <patternFill>
          <bgColor rgb="FFFFC000"/>
        </patternFill>
      </fill>
    </dxf>
    <dxf>
      <fill>
        <patternFill>
          <bgColor rgb="FFFF0000"/>
        </patternFill>
      </fill>
    </dxf>
    <dxf>
      <font>
        <b val="0"/>
        <i val="0"/>
      </font>
      <numFmt numFmtId="0" formatCode="General"/>
      <fill>
        <patternFill>
          <bgColor rgb="FF00B050"/>
        </patternFill>
      </fill>
    </dxf>
    <dxf>
      <fill>
        <patternFill>
          <bgColor rgb="FFFFFF00"/>
        </patternFill>
      </fill>
    </dxf>
    <dxf>
      <fill>
        <patternFill>
          <bgColor rgb="FFFFC000"/>
        </patternFill>
      </fill>
    </dxf>
    <dxf>
      <fill>
        <patternFill>
          <bgColor rgb="FFFF0000"/>
        </patternFill>
      </fill>
    </dxf>
    <dxf>
      <font>
        <b val="0"/>
        <i val="0"/>
      </font>
      <numFmt numFmtId="0" formatCode="General"/>
      <fill>
        <patternFill>
          <bgColor rgb="FF00B050"/>
        </patternFill>
      </fill>
    </dxf>
    <dxf>
      <fill>
        <patternFill>
          <bgColor rgb="FFFFFF00"/>
        </patternFill>
      </fill>
    </dxf>
    <dxf>
      <fill>
        <patternFill>
          <bgColor rgb="FFFFC000"/>
        </patternFill>
      </fill>
    </dxf>
    <dxf>
      <fill>
        <patternFill>
          <bgColor rgb="FFFF0000"/>
        </patternFill>
      </fill>
    </dxf>
    <dxf>
      <font>
        <b val="0"/>
        <i val="0"/>
      </font>
      <numFmt numFmtId="0" formatCode="General"/>
      <fill>
        <patternFill>
          <bgColor rgb="FF00B050"/>
        </patternFill>
      </fill>
    </dxf>
    <dxf>
      <fill>
        <patternFill>
          <bgColor rgb="FFFFFF00"/>
        </patternFill>
      </fill>
    </dxf>
    <dxf>
      <fill>
        <patternFill>
          <bgColor rgb="FFFFC000"/>
        </patternFill>
      </fill>
    </dxf>
    <dxf>
      <fill>
        <patternFill>
          <bgColor rgb="FFFF0000"/>
        </patternFill>
      </fill>
    </dxf>
    <dxf>
      <font>
        <b val="0"/>
        <i val="0"/>
      </font>
      <numFmt numFmtId="0" formatCode="General"/>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Seguimiento</a:t>
            </a:r>
            <a:r>
              <a:rPr lang="es-CO" baseline="0"/>
              <a:t> PAAC con Corte Abril 2022</a:t>
            </a:r>
            <a:endParaRPr lang="es-C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Consolidado!$B$1</c:f>
              <c:strCache>
                <c:ptCount val="1"/>
                <c:pt idx="0">
                  <c:v>Total Actividades</c:v>
                </c:pt>
              </c:strCache>
            </c:strRef>
          </c:tx>
          <c:spPr>
            <a:solidFill>
              <a:schemeClr val="accent1"/>
            </a:solidFill>
            <a:ln>
              <a:noFill/>
            </a:ln>
            <a:effectLst/>
          </c:spPr>
          <c:invertIfNegative val="0"/>
          <c:cat>
            <c:strRef>
              <c:f>Consolidado!$A$2:$A$9</c:f>
              <c:strCache>
                <c:ptCount val="8"/>
                <c:pt idx="0">
                  <c:v>Gestión del Riesgo </c:v>
                </c:pt>
                <c:pt idx="1">
                  <c:v>Riesgos de Corrupción</c:v>
                </c:pt>
                <c:pt idx="2">
                  <c:v>Racionalización de trámites</c:v>
                </c:pt>
                <c:pt idx="3">
                  <c:v>Rendición de Cuentas</c:v>
                </c:pt>
                <c:pt idx="4">
                  <c:v>Atención al Ciudadano</c:v>
                </c:pt>
                <c:pt idx="5">
                  <c:v>Transparencia y Acceso a la Info.</c:v>
                </c:pt>
                <c:pt idx="6">
                  <c:v>Integridad </c:v>
                </c:pt>
                <c:pt idx="7">
                  <c:v>Conflicto de Interés</c:v>
                </c:pt>
              </c:strCache>
            </c:strRef>
          </c:cat>
          <c:val>
            <c:numRef>
              <c:f>Consolidado!$B$2:$B$9</c:f>
              <c:numCache>
                <c:formatCode>General</c:formatCode>
                <c:ptCount val="8"/>
                <c:pt idx="0">
                  <c:v>7</c:v>
                </c:pt>
                <c:pt idx="1">
                  <c:v>9</c:v>
                </c:pt>
                <c:pt idx="2">
                  <c:v>2</c:v>
                </c:pt>
                <c:pt idx="3">
                  <c:v>23</c:v>
                </c:pt>
                <c:pt idx="4">
                  <c:v>3</c:v>
                </c:pt>
                <c:pt idx="5">
                  <c:v>12</c:v>
                </c:pt>
                <c:pt idx="6">
                  <c:v>9</c:v>
                </c:pt>
                <c:pt idx="7">
                  <c:v>6</c:v>
                </c:pt>
              </c:numCache>
            </c:numRef>
          </c:val>
          <c:extLst>
            <c:ext xmlns:c16="http://schemas.microsoft.com/office/drawing/2014/chart" uri="{C3380CC4-5D6E-409C-BE32-E72D297353CC}">
              <c16:uniqueId val="{00000000-C3C6-4D00-A0D9-8DF01F1949FA}"/>
            </c:ext>
          </c:extLst>
        </c:ser>
        <c:ser>
          <c:idx val="1"/>
          <c:order val="1"/>
          <c:tx>
            <c:strRef>
              <c:f>Consolidado!$C$1</c:f>
              <c:strCache>
                <c:ptCount val="1"/>
                <c:pt idx="0">
                  <c:v>Actividades Cumplidas al 100%</c:v>
                </c:pt>
              </c:strCache>
            </c:strRef>
          </c:tx>
          <c:spPr>
            <a:solidFill>
              <a:schemeClr val="accent2"/>
            </a:solidFill>
            <a:ln>
              <a:noFill/>
            </a:ln>
            <a:effectLst/>
          </c:spPr>
          <c:invertIfNegative val="0"/>
          <c:cat>
            <c:strRef>
              <c:f>Consolidado!$A$2:$A$9</c:f>
              <c:strCache>
                <c:ptCount val="8"/>
                <c:pt idx="0">
                  <c:v>Gestión del Riesgo </c:v>
                </c:pt>
                <c:pt idx="1">
                  <c:v>Riesgos de Corrupción</c:v>
                </c:pt>
                <c:pt idx="2">
                  <c:v>Racionalización de trámites</c:v>
                </c:pt>
                <c:pt idx="3">
                  <c:v>Rendición de Cuentas</c:v>
                </c:pt>
                <c:pt idx="4">
                  <c:v>Atención al Ciudadano</c:v>
                </c:pt>
                <c:pt idx="5">
                  <c:v>Transparencia y Acceso a la Info.</c:v>
                </c:pt>
                <c:pt idx="6">
                  <c:v>Integridad </c:v>
                </c:pt>
                <c:pt idx="7">
                  <c:v>Conflicto de Interés</c:v>
                </c:pt>
              </c:strCache>
            </c:strRef>
          </c:cat>
          <c:val>
            <c:numRef>
              <c:f>Consolidado!$C$2:$C$9</c:f>
              <c:numCache>
                <c:formatCode>General</c:formatCode>
                <c:ptCount val="8"/>
                <c:pt idx="0">
                  <c:v>3</c:v>
                </c:pt>
                <c:pt idx="1">
                  <c:v>0</c:v>
                </c:pt>
                <c:pt idx="2">
                  <c:v>2</c:v>
                </c:pt>
                <c:pt idx="3">
                  <c:v>12</c:v>
                </c:pt>
                <c:pt idx="4">
                  <c:v>0</c:v>
                </c:pt>
                <c:pt idx="5">
                  <c:v>4</c:v>
                </c:pt>
                <c:pt idx="6">
                  <c:v>1</c:v>
                </c:pt>
                <c:pt idx="7">
                  <c:v>1</c:v>
                </c:pt>
              </c:numCache>
            </c:numRef>
          </c:val>
          <c:extLst>
            <c:ext xmlns:c16="http://schemas.microsoft.com/office/drawing/2014/chart" uri="{C3380CC4-5D6E-409C-BE32-E72D297353CC}">
              <c16:uniqueId val="{00000001-C3C6-4D00-A0D9-8DF01F1949FA}"/>
            </c:ext>
          </c:extLst>
        </c:ser>
        <c:dLbls>
          <c:showLegendKey val="0"/>
          <c:showVal val="0"/>
          <c:showCatName val="0"/>
          <c:showSerName val="0"/>
          <c:showPercent val="0"/>
          <c:showBubbleSize val="0"/>
        </c:dLbls>
        <c:gapWidth val="219"/>
        <c:axId val="1900156896"/>
        <c:axId val="1900166048"/>
      </c:barChart>
      <c:lineChart>
        <c:grouping val="standard"/>
        <c:varyColors val="0"/>
        <c:ser>
          <c:idx val="2"/>
          <c:order val="2"/>
          <c:tx>
            <c:strRef>
              <c:f>Consolidado!$D$1</c:f>
              <c:strCache>
                <c:ptCount val="1"/>
                <c:pt idx="0">
                  <c:v>Promedio Avance Componente</c:v>
                </c:pt>
              </c:strCache>
            </c:strRef>
          </c:tx>
          <c:spPr>
            <a:ln w="28575" cap="rnd">
              <a:solidFill>
                <a:schemeClr val="accent3"/>
              </a:solidFill>
              <a:round/>
            </a:ln>
            <a:effectLst/>
          </c:spPr>
          <c:marker>
            <c:symbol val="none"/>
          </c:marker>
          <c:cat>
            <c:strRef>
              <c:f>Consolidado!$A$2:$A$9</c:f>
              <c:strCache>
                <c:ptCount val="8"/>
                <c:pt idx="0">
                  <c:v>Gestión del Riesgo </c:v>
                </c:pt>
                <c:pt idx="1">
                  <c:v>Riesgos de Corrupción</c:v>
                </c:pt>
                <c:pt idx="2">
                  <c:v>Racionalización de trámites</c:v>
                </c:pt>
                <c:pt idx="3">
                  <c:v>Rendición de Cuentas</c:v>
                </c:pt>
                <c:pt idx="4">
                  <c:v>Atención al Ciudadano</c:v>
                </c:pt>
                <c:pt idx="5">
                  <c:v>Transparencia y Acceso a la Info.</c:v>
                </c:pt>
                <c:pt idx="6">
                  <c:v>Integridad </c:v>
                </c:pt>
                <c:pt idx="7">
                  <c:v>Conflicto de Interés</c:v>
                </c:pt>
              </c:strCache>
            </c:strRef>
          </c:cat>
          <c:val>
            <c:numRef>
              <c:f>Consolidado!$D$2:$D$9</c:f>
              <c:numCache>
                <c:formatCode>0%</c:formatCode>
                <c:ptCount val="8"/>
                <c:pt idx="0">
                  <c:v>0.73199999999999998</c:v>
                </c:pt>
                <c:pt idx="1">
                  <c:v>0.33750000000000008</c:v>
                </c:pt>
                <c:pt idx="2">
                  <c:v>1</c:v>
                </c:pt>
                <c:pt idx="3">
                  <c:v>0.52173913043478259</c:v>
                </c:pt>
                <c:pt idx="4">
                  <c:v>0.32</c:v>
                </c:pt>
                <c:pt idx="5">
                  <c:v>0.45916666666666667</c:v>
                </c:pt>
                <c:pt idx="6">
                  <c:v>0.41111111111111109</c:v>
                </c:pt>
                <c:pt idx="7">
                  <c:v>0.70000000000000007</c:v>
                </c:pt>
              </c:numCache>
            </c:numRef>
          </c:val>
          <c:smooth val="0"/>
          <c:extLst>
            <c:ext xmlns:c16="http://schemas.microsoft.com/office/drawing/2014/chart" uri="{C3380CC4-5D6E-409C-BE32-E72D297353CC}">
              <c16:uniqueId val="{00000002-C3C6-4D00-A0D9-8DF01F1949FA}"/>
            </c:ext>
          </c:extLst>
        </c:ser>
        <c:dLbls>
          <c:showLegendKey val="0"/>
          <c:showVal val="0"/>
          <c:showCatName val="0"/>
          <c:showSerName val="0"/>
          <c:showPercent val="0"/>
          <c:showBubbleSize val="0"/>
        </c:dLbls>
        <c:marker val="1"/>
        <c:smooth val="0"/>
        <c:axId val="1900158976"/>
        <c:axId val="1900154400"/>
      </c:lineChart>
      <c:catAx>
        <c:axId val="1900156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00166048"/>
        <c:crosses val="autoZero"/>
        <c:auto val="1"/>
        <c:lblAlgn val="ctr"/>
        <c:lblOffset val="100"/>
        <c:noMultiLvlLbl val="0"/>
      </c:catAx>
      <c:valAx>
        <c:axId val="19001660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00156896"/>
        <c:crosses val="autoZero"/>
        <c:crossBetween val="between"/>
      </c:valAx>
      <c:valAx>
        <c:axId val="1900154400"/>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00158976"/>
        <c:crosses val="max"/>
        <c:crossBetween val="between"/>
      </c:valAx>
      <c:catAx>
        <c:axId val="1900158976"/>
        <c:scaling>
          <c:orientation val="minMax"/>
        </c:scaling>
        <c:delete val="1"/>
        <c:axPos val="b"/>
        <c:numFmt formatCode="General" sourceLinked="1"/>
        <c:majorTickMark val="out"/>
        <c:minorTickMark val="none"/>
        <c:tickLblPos val="nextTo"/>
        <c:crossAx val="190015440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rot="0" vert="horz" anchor="b" anchorCtr="1"/>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2" Type="http://schemas.openxmlformats.org/officeDocument/2006/relationships/image" Target="cid:image002.jpg@01D4B982.8C94B530" TargetMode="External"/><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_rels/drawing9.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xdr:from>
      <xdr:col>4</xdr:col>
      <xdr:colOff>57151</xdr:colOff>
      <xdr:row>0</xdr:row>
      <xdr:rowOff>33337</xdr:rowOff>
    </xdr:from>
    <xdr:to>
      <xdr:col>12</xdr:col>
      <xdr:colOff>114301</xdr:colOff>
      <xdr:row>17</xdr:row>
      <xdr:rowOff>152400</xdr:rowOff>
    </xdr:to>
    <xdr:graphicFrame macro="">
      <xdr:nvGraphicFramePr>
        <xdr:cNvPr id="4" name="Gráfico 3">
          <a:extLst>
            <a:ext uri="{FF2B5EF4-FFF2-40B4-BE49-F238E27FC236}">
              <a16:creationId xmlns:a16="http://schemas.microsoft.com/office/drawing/2014/main" id="{753E9C15-C0B4-4876-98F1-A941A693A97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9525</xdr:colOff>
      <xdr:row>3</xdr:row>
      <xdr:rowOff>19050</xdr:rowOff>
    </xdr:to>
    <xdr:pic>
      <xdr:nvPicPr>
        <xdr:cNvPr id="2" name="Imagen 1" descr="C:\Users\Pcangela\Downloads\logo ART-2020.jpg">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952625" cy="752475"/>
        </a:xfrm>
        <a:prstGeom prst="rect">
          <a:avLst/>
        </a:prstGeom>
        <a:noFill/>
        <a:ln>
          <a:noFill/>
        </a:ln>
      </xdr:spPr>
    </xdr:pic>
    <xdr:clientData/>
  </xdr:twoCellAnchor>
  <xdr:twoCellAnchor editAs="oneCell">
    <xdr:from>
      <xdr:col>4</xdr:col>
      <xdr:colOff>1783603</xdr:colOff>
      <xdr:row>0</xdr:row>
      <xdr:rowOff>18521</xdr:rowOff>
    </xdr:from>
    <xdr:to>
      <xdr:col>6</xdr:col>
      <xdr:colOff>106893</xdr:colOff>
      <xdr:row>5</xdr:row>
      <xdr:rowOff>156633</xdr:rowOff>
    </xdr:to>
    <xdr:pic>
      <xdr:nvPicPr>
        <xdr:cNvPr id="3" name="Imagen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12803" y="18521"/>
          <a:ext cx="1533215" cy="9382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2609850</xdr:colOff>
      <xdr:row>3</xdr:row>
      <xdr:rowOff>171450</xdr:rowOff>
    </xdr:to>
    <xdr:pic>
      <xdr:nvPicPr>
        <xdr:cNvPr id="2" name="Imagen 1" descr="C:\Users\Pcangela\Downloads\logo ART-2020.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648325" cy="7905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60798</xdr:colOff>
      <xdr:row>8</xdr:row>
      <xdr:rowOff>243191</xdr:rowOff>
    </xdr:to>
    <xdr:pic>
      <xdr:nvPicPr>
        <xdr:cNvPr id="7" name="Imagen 6" descr="C:\Users\Pcangela\Downloads\logo ART-2020.jpg">
          <a:extLst>
            <a:ext uri="{FF2B5EF4-FFF2-40B4-BE49-F238E27FC236}">
              <a16:creationId xmlns:a16="http://schemas.microsoft.com/office/drawing/2014/main" id="{00000000-0008-0000-01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059521" cy="1560478"/>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2796963</xdr:colOff>
      <xdr:row>5</xdr:row>
      <xdr:rowOff>10584</xdr:rowOff>
    </xdr:to>
    <xdr:pic>
      <xdr:nvPicPr>
        <xdr:cNvPr id="4" name="Imagen 3" descr="C:\Users\Pcangela\Downloads\logo ART-2020.jpg">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5612130" cy="941917"/>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29766</xdr:colOff>
      <xdr:row>4</xdr:row>
      <xdr:rowOff>29766</xdr:rowOff>
    </xdr:to>
    <xdr:pic>
      <xdr:nvPicPr>
        <xdr:cNvPr id="4" name="Imagen 3" descr="C:\Users\Pcangela\Downloads\logo ART-2020.jpg">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646289" cy="878086"/>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15265</xdr:colOff>
      <xdr:row>0</xdr:row>
      <xdr:rowOff>0</xdr:rowOff>
    </xdr:from>
    <xdr:to>
      <xdr:col>2</xdr:col>
      <xdr:colOff>7938</xdr:colOff>
      <xdr:row>3</xdr:row>
      <xdr:rowOff>168112</xdr:rowOff>
    </xdr:to>
    <xdr:pic>
      <xdr:nvPicPr>
        <xdr:cNvPr id="3" name="Imagen 2" descr="logo_firma_digital">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5265" y="0"/>
          <a:ext cx="4048736" cy="7872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0</xdr:colOff>
      <xdr:row>15</xdr:row>
      <xdr:rowOff>0</xdr:rowOff>
    </xdr:from>
    <xdr:to>
      <xdr:col>8</xdr:col>
      <xdr:colOff>304800</xdr:colOff>
      <xdr:row>15</xdr:row>
      <xdr:rowOff>304800</xdr:rowOff>
    </xdr:to>
    <xdr:sp macro="" textlink="">
      <xdr:nvSpPr>
        <xdr:cNvPr id="10241"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rCiiivHP2AKKKKACiiigAooooAKKKKAOR8b/ABA8B/DLw/deLPiR418JfD/wtYsiXniXxr4j0fwtoNo8gYxpcavrl5Y6fC8gR/LSS4Vn2tsBwa8b+Hv7ZH7JfxZ8QW/hP4Z/tL/Arx14qvJTBY+GfDHxT8F6v4h1CUZO3TdFtNZk1LUeATusbadePvV+C/7NPwn07/gsp+1j+0L+0X+03qGt+J/2ZP2ffH918LvgH8DrbWtT0jwreSRyXEx1fXV0q7s7tZZNEtdF1/xILO5ivfEet+IbSwutSXwv4atdCuv0b0f9l3/gkRoHxQ+HniHwPb/sweBvi58NPH2h6p4MfwJ8WPDfh3xPbeM9F1aGKy0e90HTPF6Lr91c36f2ZcaLrWlajcyzytFBHDqHlTR88atSdpRjTVNyaTnNqUknytpKLS1Tsm23pflPfrZbgcHz4bE1cfVzCnRhUrQweGpVMNhalSmqkKNWc60alSUVKKqyjCEYNtR9o4tH6FfEf46/BH4Oz6VbfFz4x/Cz4WXOvRXc+h2/xG+IPhPwRNrMFg8Ed9NpUXiXV9MfUIrKS6tUu5LRZlt3uYFmKGaMNN8PPjb8GPi59sHwo+Lnwx+Jx05Fk1AfD3x74V8aGxjZxGr3g8OarqRtUZ2CBp/LBchc7jivwi/4K5+BvCPxN/4KGf8ABKn4f+PdBsfFHgzxf408ZaF4m8O6msj6frOkX3ij4dxXlheJFJFI0FxGSkgSRGI6MK+e/wDgo7+z/wDAL9in9q39g3xN+w3pFn8Kf2jfFPxk03RdW+HHw/17VrhPEnhK+1nw1p1nLrvhebVNQ/svTtduNQvfC80Cw2Gn+LtL1LWILmDUP7IlltZlXnGVT3YuFOcIP3mpPn5NYq1rrm2b1+42wuS4TEUcvi8TiYYzMcLi8TStQpzwtP6tVxMOWtP2sasIyWHd6kYSUXNNprb+rCiiiuo+aCiiigD+Xn9iL40eFv8Agkn+1J+09+yD+1hLefDj4XfFX4hzfFT4BfGDUdL1CXwVrWkzyXenQDUdSsba7FvHqfh//hHbO6vUV9P8M+JdA1rR9curf7Ra3NfOH7dunf8ABOCL9p/9h3V/2J9V+Geu/EfxZ+1l4X8SfF/Uvhx4w8S+Mxe22rePvBl9YXOp3V7rOtaBYTXWuXWqzpY6Y9pdq7ybrVbZIwn9Z/xN+D/wo+NOgDwr8X/hp4E+J/hxJjcw6J4+8KaJ4s022u9uwXlna63ZXsdneqvEd5aiG6j/AOWcqkCvNPhb+x1+yl8EtXTxF8Jf2dPgz8P/ABJFuEPiXw18PPDNh4lt1dSrx2/iFNOOs28TqSGihvo42BIKGuSWHlyqnFw5IyvGUot1ILmUmou9tWnrppZO+6+so8QYaOIeYzp4+GPqUFSxVKhiIQwOMnHDvDxrVoOHtIvlfO6Vqkfarni43aPxK/4LLfC3wt8bv27v+CX3wj8brqTeEfiH4n8ceFvES6PfyaVqh0rVPE3w7guxYajEry2VyYyfKuEVmjb5gDX6afsy/wDBK79ir9k7xrH8TPhf8MLq/wDiRapcR6X458e+Jda8a65oa3cL211JoMerXJ0fRr64tpZraXV9P0qDWDaT3FkNQFnczwSfaHin4R/Crxx4p8HeOfGnw08BeLfGvw7upb3wB4u8TeENA13xN4IvJ5ra4mu/COu6np91qfhy5mnsrSaWfSLqzlkltbeRmLQxlfQq1jQiqk6klGUpSUotxu4WjFaN7O6vdanl1s4xMsvwWX0K2IoUaGHrUcTCFVxpYiVXFVq93GLV48lSMJRndPl2aCiiitjxwooooAKKKKACiiigAooooA//2Q==">
          <a:extLst>
            <a:ext uri="{FF2B5EF4-FFF2-40B4-BE49-F238E27FC236}">
              <a16:creationId xmlns:a16="http://schemas.microsoft.com/office/drawing/2014/main" id="{00000000-0008-0000-0500-000001280000}"/>
            </a:ext>
          </a:extLst>
        </xdr:cNvPr>
        <xdr:cNvSpPr>
          <a:spLocks noChangeAspect="1" noChangeArrowheads="1"/>
        </xdr:cNvSpPr>
      </xdr:nvSpPr>
      <xdr:spPr bwMode="auto">
        <a:xfrm>
          <a:off x="10153650" y="6429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38100</xdr:colOff>
      <xdr:row>0</xdr:row>
      <xdr:rowOff>28575</xdr:rowOff>
    </xdr:from>
    <xdr:to>
      <xdr:col>2</xdr:col>
      <xdr:colOff>9525</xdr:colOff>
      <xdr:row>4</xdr:row>
      <xdr:rowOff>180975</xdr:rowOff>
    </xdr:to>
    <xdr:pic>
      <xdr:nvPicPr>
        <xdr:cNvPr id="6" name="Imagen 5" descr="C:\Users\Pcangela\Downloads\logo ART-2020.jpg">
          <a:extLst>
            <a:ext uri="{FF2B5EF4-FFF2-40B4-BE49-F238E27FC236}">
              <a16:creationId xmlns:a16="http://schemas.microsoft.com/office/drawing/2014/main" id="{00000000-0008-0000-05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8575"/>
          <a:ext cx="5381625" cy="971550"/>
        </a:xfrm>
        <a:prstGeom prst="rect">
          <a:avLst/>
        </a:prstGeom>
        <a:noFill/>
        <a:ln>
          <a:noFill/>
        </a:ln>
      </xdr:spPr>
    </xdr:pic>
    <xdr:clientData/>
  </xdr:twoCellAnchor>
  <xdr:oneCellAnchor>
    <xdr:from>
      <xdr:col>6</xdr:col>
      <xdr:colOff>0</xdr:colOff>
      <xdr:row>15</xdr:row>
      <xdr:rowOff>0</xdr:rowOff>
    </xdr:from>
    <xdr:ext cx="304800" cy="304800"/>
    <xdr:sp macro="" textlink="">
      <xdr:nvSpPr>
        <xdr:cNvPr id="4"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rCiiivHP2AKKKKACiiigAooooAKKKKAOR8b/ABA8B/DLw/deLPiR418JfD/wtYsiXniXxr4j0fwtoNo8gYxpcavrl5Y6fC8gR/LSS4Vn2tsBwa8b+Hv7ZH7JfxZ8QW/hP4Z/tL/Arx14qvJTBY+GfDHxT8F6v4h1CUZO3TdFtNZk1LUeATusbadePvV+C/7NPwn07/gsp+1j+0L+0X+03qGt+J/2ZP2ffH918LvgH8DrbWtT0jwreSRyXEx1fXV0q7s7tZZNEtdF1/xILO5ivfEet+IbSwutSXwv4atdCuv0b0f9l3/gkRoHxQ+HniHwPb/sweBvi58NPH2h6p4MfwJ8WPDfh3xPbeM9F1aGKy0e90HTPF6Lr91c36f2ZcaLrWlajcyzytFBHDqHlTR88atSdpRjTVNyaTnNqUknytpKLS1Tsm23pflPfrZbgcHz4bE1cfVzCnRhUrQweGpVMNhalSmqkKNWc60alSUVKKqyjCEYNtR9o4tH6FfEf46/BH4Oz6VbfFz4x/Cz4WXOvRXc+h2/xG+IPhPwRNrMFg8Ed9NpUXiXV9MfUIrKS6tUu5LRZlt3uYFmKGaMNN8PPjb8GPi59sHwo+Lnwx+Jx05Fk1AfD3x74V8aGxjZxGr3g8OarqRtUZ2CBp/LBchc7jivwi/4K5+BvCPxN/4KGf8ABKn4f+PdBsfFHgzxf408ZaF4m8O6msj6frOkX3ij4dxXlheJFJFI0FxGSkgSRGI6MK+e/wDgo7+z/wDAL9in9q39g3xN+w3pFn8Kf2jfFPxk03RdW+HHw/17VrhPEnhK+1nw1p1nLrvhebVNQ/svTtduNQvfC80Cw2Gn+LtL1LWILmDUP7IlltZlXnGVT3YuFOcIP3mpPn5NYq1rrm2b1+42wuS4TEUcvi8TiYYzMcLi8TStQpzwtP6tVxMOWtP2sasIyWHd6kYSUXNNprb+rCiiiuo+aCiiigD+Xn9iL40eFv8Agkn+1J+09+yD+1hLefDj4XfFX4hzfFT4BfGDUdL1CXwVrWkzyXenQDUdSsba7FvHqfh//hHbO6vUV9P8M+JdA1rR9curf7Ra3NfOH7dunf8ABOCL9p/9h3V/2J9V+Geu/EfxZ+1l4X8SfF/Uvhx4w8S+Mxe22rePvBl9YXOp3V7rOtaBYTXWuXWqzpY6Y9pdq7ybrVbZIwn9Z/xN+D/wo+NOgDwr8X/hp4E+J/hxJjcw6J4+8KaJ4s022u9uwXlna63ZXsdneqvEd5aiG6j/AOWcqkCvNPhb+x1+yl8EtXTxF8Jf2dPgz8P/ABJFuEPiXw18PPDNh4lt1dSrx2/iFNOOs28TqSGihvo42BIKGuSWHlyqnFw5IyvGUot1ILmUmou9tWnrppZO+6+so8QYaOIeYzp4+GPqUFSxVKhiIQwOMnHDvDxrVoOHtIvlfO6Vqkfarni43aPxK/4LLfC3wt8bv27v+CX3wj8brqTeEfiH4n8ceFvES6PfyaVqh0rVPE3w7guxYajEry2VyYyfKuEVmjb5gDX6afsy/wDBK79ir9k7xrH8TPhf8MLq/wDiRapcR6X458e+Jda8a65oa3cL211JoMerXJ0fRr64tpZraXV9P0qDWDaT3FkNQFnczwSfaHin4R/Crxx4p8HeOfGnw08BeLfGvw7upb3wB4u8TeENA13xN4IvJ5ra4mu/COu6np91qfhy5mnsrSaWfSLqzlkltbeRmLQxlfQq1jQiqk6klGUpSUotxu4WjFaN7O6vdanl1s4xMsvwWX0K2IoUaGHrUcTCFVxpYiVXFVq93GLV48lSMJRndPl2aCiiitjxwooooAKKKKACiiigAooooA//2Q==">
          <a:extLst>
            <a:ext uri="{FF2B5EF4-FFF2-40B4-BE49-F238E27FC236}">
              <a16:creationId xmlns:a16="http://schemas.microsoft.com/office/drawing/2014/main" id="{334B7BEE-5390-419D-9903-843F8CAD9FB6}"/>
            </a:ext>
          </a:extLst>
        </xdr:cNvPr>
        <xdr:cNvSpPr>
          <a:spLocks noChangeAspect="1" noChangeArrowheads="1"/>
        </xdr:cNvSpPr>
      </xdr:nvSpPr>
      <xdr:spPr bwMode="auto">
        <a:xfrm>
          <a:off x="14382750" y="1082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2124075</xdr:colOff>
      <xdr:row>4</xdr:row>
      <xdr:rowOff>9525</xdr:rowOff>
    </xdr:to>
    <xdr:pic>
      <xdr:nvPicPr>
        <xdr:cNvPr id="3" name="Imagen 2" descr="C:\Users\Pcangela\Downloads\logo ART-2020.jpg">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400425" cy="86677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16</xdr:col>
      <xdr:colOff>0</xdr:colOff>
      <xdr:row>0</xdr:row>
      <xdr:rowOff>1</xdr:rowOff>
    </xdr:from>
    <xdr:to>
      <xdr:col>17</xdr:col>
      <xdr:colOff>2124075</xdr:colOff>
      <xdr:row>4</xdr:row>
      <xdr:rowOff>95251</xdr:rowOff>
    </xdr:to>
    <xdr:pic>
      <xdr:nvPicPr>
        <xdr:cNvPr id="2" name="Imagen 1" descr="C:\Users\Pcangela\Downloads\logo ART-2020.jpg">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
          <a:ext cx="3390900" cy="857250"/>
        </a:xfrm>
        <a:prstGeom prst="rect">
          <a:avLst/>
        </a:prstGeom>
        <a:noFill/>
        <a:ln>
          <a:noFill/>
        </a:ln>
      </xdr:spPr>
    </xdr:pic>
    <xdr:clientData/>
  </xdr:twoCellAnchor>
  <xdr:twoCellAnchor editAs="oneCell">
    <xdr:from>
      <xdr:col>0</xdr:col>
      <xdr:colOff>0</xdr:colOff>
      <xdr:row>0</xdr:row>
      <xdr:rowOff>0</xdr:rowOff>
    </xdr:from>
    <xdr:to>
      <xdr:col>1</xdr:col>
      <xdr:colOff>2120187</xdr:colOff>
      <xdr:row>4</xdr:row>
      <xdr:rowOff>9525</xdr:rowOff>
    </xdr:to>
    <xdr:pic>
      <xdr:nvPicPr>
        <xdr:cNvPr id="3" name="Imagen 2" descr="C:\Users\Pcangela\Downloads\logo ART-2020.jpg">
          <a:extLst>
            <a:ext uri="{FF2B5EF4-FFF2-40B4-BE49-F238E27FC236}">
              <a16:creationId xmlns:a16="http://schemas.microsoft.com/office/drawing/2014/main" id="{00000000-0008-0000-07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09900" y="0"/>
          <a:ext cx="3400425" cy="8667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D091F-D664-4014-ADD4-8A6A148C62C9}">
  <dimension ref="A1:D23"/>
  <sheetViews>
    <sheetView tabSelected="1" workbookViewId="0">
      <selection activeCell="D10" sqref="D10"/>
    </sheetView>
  </sheetViews>
  <sheetFormatPr baseColWidth="10" defaultRowHeight="15"/>
  <cols>
    <col min="1" max="1" width="30.42578125" customWidth="1"/>
    <col min="2" max="2" width="13.28515625" customWidth="1"/>
    <col min="3" max="3" width="13.140625" customWidth="1"/>
    <col min="4" max="4" width="18.85546875" customWidth="1"/>
  </cols>
  <sheetData>
    <row r="1" spans="1:4" ht="45.75" thickBot="1">
      <c r="A1" s="314" t="s">
        <v>516</v>
      </c>
      <c r="B1" s="315" t="s">
        <v>517</v>
      </c>
      <c r="C1" s="315" t="s">
        <v>518</v>
      </c>
      <c r="D1" s="315" t="s">
        <v>519</v>
      </c>
    </row>
    <row r="2" spans="1:4" ht="15.75" thickBot="1">
      <c r="A2" s="316" t="s">
        <v>525</v>
      </c>
      <c r="B2" s="320">
        <v>7</v>
      </c>
      <c r="C2" s="320">
        <v>3</v>
      </c>
      <c r="D2" s="321">
        <f>+'1.Gestión de Riesgos'!H15</f>
        <v>0.73199999999999998</v>
      </c>
    </row>
    <row r="3" spans="1:4" ht="15.75" thickBot="1">
      <c r="A3" s="316" t="s">
        <v>526</v>
      </c>
      <c r="B3" s="317">
        <v>9</v>
      </c>
      <c r="C3" s="317">
        <v>0</v>
      </c>
      <c r="D3" s="318">
        <f>+'1.Mapa Riesgos de Corrupción'!O39</f>
        <v>0.33750000000000008</v>
      </c>
    </row>
    <row r="4" spans="1:4" ht="15.75" thickBot="1">
      <c r="A4" s="316" t="s">
        <v>521</v>
      </c>
      <c r="B4" s="317">
        <v>2</v>
      </c>
      <c r="C4" s="317">
        <v>2</v>
      </c>
      <c r="D4" s="318">
        <f>+'2. Racionalización deTrámites'!H9</f>
        <v>1</v>
      </c>
    </row>
    <row r="5" spans="1:4" ht="15.75" thickBot="1">
      <c r="A5" s="316" t="s">
        <v>527</v>
      </c>
      <c r="B5" s="317">
        <v>23</v>
      </c>
      <c r="C5" s="317">
        <v>12</v>
      </c>
      <c r="D5" s="318">
        <f>+'3.Rendición de cuentas'!L33</f>
        <v>0.52173913043478259</v>
      </c>
    </row>
    <row r="6" spans="1:4" ht="15.75" thickBot="1">
      <c r="A6" s="316" t="s">
        <v>520</v>
      </c>
      <c r="B6" s="317">
        <v>3</v>
      </c>
      <c r="C6" s="317">
        <v>0</v>
      </c>
      <c r="D6" s="318">
        <f>+'4.Atención al Ciudadano'!G11</f>
        <v>0.32</v>
      </c>
    </row>
    <row r="7" spans="1:4" ht="15.75" thickBot="1">
      <c r="A7" s="316" t="s">
        <v>522</v>
      </c>
      <c r="B7" s="317">
        <v>12</v>
      </c>
      <c r="C7" s="317">
        <v>4</v>
      </c>
      <c r="D7" s="318">
        <f>+'5.Transp y acceso a la informac'!H21</f>
        <v>0.45916666666666667</v>
      </c>
    </row>
    <row r="8" spans="1:4" ht="15.75" thickBot="1">
      <c r="A8" s="316" t="s">
        <v>523</v>
      </c>
      <c r="B8" s="317">
        <v>9</v>
      </c>
      <c r="C8" s="317">
        <v>1</v>
      </c>
      <c r="D8" s="318">
        <f>+'6.Codigo de Integridad'!H18</f>
        <v>0.41111111111111109</v>
      </c>
    </row>
    <row r="9" spans="1:4" ht="15.75" thickBot="1">
      <c r="A9" s="316" t="s">
        <v>528</v>
      </c>
      <c r="B9" s="317">
        <v>6</v>
      </c>
      <c r="C9" s="317">
        <v>1</v>
      </c>
      <c r="D9" s="318">
        <f>+'6.Conflicto de Intereses'!H15</f>
        <v>0.70000000000000007</v>
      </c>
    </row>
    <row r="10" spans="1:4" ht="19.5" thickBot="1">
      <c r="A10" s="333" t="s">
        <v>524</v>
      </c>
      <c r="B10" s="334"/>
      <c r="C10" s="335"/>
      <c r="D10" s="319">
        <f>AVERAGE(D2:D9)</f>
        <v>0.56018961352657004</v>
      </c>
    </row>
    <row r="20" spans="1:4" ht="15.75" thickBot="1">
      <c r="A20" s="528" t="s">
        <v>535</v>
      </c>
      <c r="B20" s="528"/>
      <c r="C20" s="323"/>
    </row>
    <row r="21" spans="1:4">
      <c r="A21" s="324" t="s">
        <v>534</v>
      </c>
      <c r="B21" s="324"/>
      <c r="C21" s="324"/>
    </row>
    <row r="22" spans="1:4">
      <c r="A22" s="325" t="s">
        <v>529</v>
      </c>
      <c r="B22" s="325"/>
      <c r="C22" s="325"/>
      <c r="D22" s="325"/>
    </row>
    <row r="23" spans="1:4">
      <c r="A23" s="336" t="s">
        <v>530</v>
      </c>
      <c r="B23" s="336"/>
      <c r="C23" s="326"/>
      <c r="D23" s="327"/>
    </row>
  </sheetData>
  <sheetProtection algorithmName="SHA-512" hashValue="6qAH71iB6tCyZpJPajPoQZcINz5cBp+bHMxZMmuoHV8Rp4ElzdLFdN0l1guXC818Qw3Y35x7w6Ek9CyfTFQG5A==" saltValue="muG85F6+3QOjvqEu3gQn3Q==" spinCount="100000" sheet="1" objects="1" scenarios="1" formatCells="0" formatColumns="0" insertColumns="0" insertRows="0" insertHyperlinks="0" deleteColumns="0" deleteRows="0" sort="0" autoFilter="0" pivotTables="0"/>
  <mergeCells count="3">
    <mergeCell ref="A10:C10"/>
    <mergeCell ref="A23:B23"/>
    <mergeCell ref="A20:B20"/>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8"/>
  <sheetViews>
    <sheetView workbookViewId="0">
      <selection activeCell="E16" sqref="E16"/>
    </sheetView>
  </sheetViews>
  <sheetFormatPr baseColWidth="10" defaultRowHeight="15"/>
  <cols>
    <col min="1" max="1" width="29.42578125" customWidth="1"/>
    <col min="2" max="2" width="20.28515625" customWidth="1"/>
    <col min="3" max="3" width="21.28515625" customWidth="1"/>
    <col min="4" max="4" width="11.42578125" customWidth="1"/>
    <col min="5" max="5" width="19.7109375" customWidth="1"/>
    <col min="6" max="6" width="21.42578125" customWidth="1"/>
  </cols>
  <sheetData>
    <row r="1" spans="1:6" ht="15.75">
      <c r="A1" s="516"/>
      <c r="B1" s="519" t="s">
        <v>370</v>
      </c>
      <c r="C1" s="519"/>
      <c r="D1" s="519"/>
      <c r="E1" s="519"/>
      <c r="F1" s="520"/>
    </row>
    <row r="2" spans="1:6" ht="15.75">
      <c r="A2" s="517"/>
      <c r="B2" s="523" t="s">
        <v>371</v>
      </c>
      <c r="C2" s="524"/>
      <c r="D2" s="524"/>
      <c r="E2" s="525"/>
      <c r="F2" s="521"/>
    </row>
    <row r="3" spans="1:6" ht="39" thickBot="1">
      <c r="A3" s="518"/>
      <c r="B3" s="170" t="s">
        <v>72</v>
      </c>
      <c r="C3" s="171" t="s">
        <v>363</v>
      </c>
      <c r="D3" s="171" t="s">
        <v>327</v>
      </c>
      <c r="E3" s="171" t="s">
        <v>372</v>
      </c>
      <c r="F3" s="522"/>
    </row>
    <row r="4" spans="1:6" ht="15.75" thickTop="1">
      <c r="A4" s="526"/>
      <c r="B4" s="526"/>
      <c r="C4" s="526"/>
      <c r="D4" s="526"/>
      <c r="E4" s="526"/>
      <c r="F4" s="526"/>
    </row>
    <row r="5" spans="1:6" ht="31.5">
      <c r="A5" s="172" t="s">
        <v>373</v>
      </c>
      <c r="B5" s="172" t="s">
        <v>374</v>
      </c>
      <c r="C5" s="527" t="s">
        <v>375</v>
      </c>
      <c r="D5" s="527"/>
      <c r="E5" s="527"/>
      <c r="F5" s="527"/>
    </row>
    <row r="6" spans="1:6" ht="18">
      <c r="A6" s="173">
        <v>44638</v>
      </c>
      <c r="B6" s="174" t="s">
        <v>389</v>
      </c>
      <c r="C6" s="514" t="s">
        <v>391</v>
      </c>
      <c r="D6" s="515"/>
      <c r="E6" s="515"/>
      <c r="F6" s="515"/>
    </row>
    <row r="7" spans="1:6" ht="18">
      <c r="A7" s="173">
        <v>44638</v>
      </c>
      <c r="B7" s="175" t="s">
        <v>390</v>
      </c>
      <c r="C7" s="514" t="s">
        <v>392</v>
      </c>
      <c r="D7" s="515"/>
      <c r="E7" s="515"/>
      <c r="F7" s="515"/>
    </row>
    <row r="8" spans="1:6" ht="18">
      <c r="A8" s="173">
        <v>44652</v>
      </c>
      <c r="B8" s="183" t="s">
        <v>394</v>
      </c>
      <c r="C8" s="511" t="s">
        <v>395</v>
      </c>
      <c r="D8" s="512"/>
      <c r="E8" s="512"/>
      <c r="F8" s="513"/>
    </row>
  </sheetData>
  <mergeCells count="9">
    <mergeCell ref="C8:F8"/>
    <mergeCell ref="C6:F6"/>
    <mergeCell ref="C7:F7"/>
    <mergeCell ref="A1:A3"/>
    <mergeCell ref="B1:E1"/>
    <mergeCell ref="F1:F3"/>
    <mergeCell ref="B2:E2"/>
    <mergeCell ref="A4:F4"/>
    <mergeCell ref="C5:F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5"/>
  <sheetViews>
    <sheetView topLeftCell="B13" workbookViewId="0">
      <selection activeCell="G14" sqref="G14"/>
    </sheetView>
  </sheetViews>
  <sheetFormatPr baseColWidth="10" defaultRowHeight="15"/>
  <cols>
    <col min="1" max="1" width="45.42578125" customWidth="1"/>
    <col min="2" max="2" width="48" customWidth="1"/>
    <col min="3" max="3" width="31.7109375" hidden="1" customWidth="1"/>
    <col min="4" max="4" width="25.42578125" hidden="1" customWidth="1"/>
    <col min="5" max="5" width="18" customWidth="1"/>
    <col min="6" max="6" width="19.85546875" customWidth="1"/>
    <col min="7" max="7" width="23.42578125" customWidth="1"/>
    <col min="8" max="8" width="19.85546875" customWidth="1"/>
    <col min="9" max="9" width="31.42578125" customWidth="1"/>
    <col min="10" max="10" width="41.28515625" hidden="1" customWidth="1"/>
  </cols>
  <sheetData>
    <row r="1" spans="1:10" ht="18.75">
      <c r="B1" s="343" t="s">
        <v>365</v>
      </c>
      <c r="C1" s="344"/>
      <c r="D1" s="344"/>
      <c r="E1" s="344"/>
      <c r="F1" s="344"/>
      <c r="G1" s="344"/>
      <c r="H1" s="344"/>
      <c r="I1" s="345"/>
    </row>
    <row r="2" spans="1:10">
      <c r="B2" s="343" t="s">
        <v>418</v>
      </c>
      <c r="C2" s="344"/>
      <c r="D2" s="344"/>
      <c r="E2" s="344"/>
      <c r="F2" s="344"/>
      <c r="G2" s="344"/>
      <c r="H2" s="344"/>
      <c r="I2" s="345"/>
    </row>
    <row r="3" spans="1:10">
      <c r="B3" s="343" t="s">
        <v>364</v>
      </c>
      <c r="C3" s="344"/>
      <c r="D3" s="344"/>
      <c r="E3" s="344"/>
      <c r="F3" s="344"/>
      <c r="G3" s="344"/>
      <c r="H3" s="344"/>
      <c r="I3" s="345"/>
    </row>
    <row r="4" spans="1:10" ht="15.75" thickBot="1">
      <c r="B4" s="346" t="s">
        <v>333</v>
      </c>
      <c r="C4" s="347"/>
      <c r="D4" s="347"/>
      <c r="E4" s="348"/>
      <c r="F4" s="343" t="s">
        <v>363</v>
      </c>
      <c r="G4" s="344"/>
      <c r="H4" s="345"/>
      <c r="I4" s="151" t="s">
        <v>71</v>
      </c>
    </row>
    <row r="5" spans="1:10" ht="29.25" customHeight="1" thickBot="1">
      <c r="A5" s="337" t="s">
        <v>198</v>
      </c>
      <c r="B5" s="349"/>
      <c r="C5" s="349"/>
      <c r="D5" s="349"/>
      <c r="E5" s="349"/>
      <c r="F5" s="349"/>
      <c r="G5" s="349"/>
      <c r="H5" s="349"/>
      <c r="I5" s="349"/>
    </row>
    <row r="6" spans="1:10" ht="30" customHeight="1" thickBot="1">
      <c r="A6" s="337" t="s">
        <v>361</v>
      </c>
      <c r="B6" s="338"/>
      <c r="C6" s="338"/>
      <c r="D6" s="338"/>
      <c r="E6" s="338"/>
      <c r="F6" s="338"/>
      <c r="G6" s="338"/>
      <c r="H6" s="338"/>
      <c r="I6" s="338"/>
      <c r="J6" s="87"/>
    </row>
    <row r="7" spans="1:10" ht="56.25" customHeight="1" thickBot="1">
      <c r="A7" s="88" t="s">
        <v>199</v>
      </c>
      <c r="B7" s="89" t="s">
        <v>200</v>
      </c>
      <c r="C7" s="90" t="s">
        <v>201</v>
      </c>
      <c r="D7" s="86" t="s">
        <v>127</v>
      </c>
      <c r="E7" s="91" t="s">
        <v>202</v>
      </c>
      <c r="F7" s="92" t="s">
        <v>203</v>
      </c>
      <c r="G7" s="92" t="s">
        <v>204</v>
      </c>
      <c r="H7" s="92" t="s">
        <v>411</v>
      </c>
      <c r="I7" s="197" t="s">
        <v>412</v>
      </c>
      <c r="J7" s="91" t="s">
        <v>205</v>
      </c>
    </row>
    <row r="8" spans="1:10" ht="67.5" customHeight="1" thickBot="1">
      <c r="A8" s="339" t="s">
        <v>206</v>
      </c>
      <c r="B8" s="93" t="s">
        <v>207</v>
      </c>
      <c r="C8" s="93" t="s">
        <v>208</v>
      </c>
      <c r="D8" s="93" t="s">
        <v>209</v>
      </c>
      <c r="E8" s="94">
        <v>44713</v>
      </c>
      <c r="F8" s="94">
        <v>44834</v>
      </c>
      <c r="G8" s="93" t="s">
        <v>210</v>
      </c>
      <c r="H8" s="199"/>
      <c r="I8" s="93" t="s">
        <v>396</v>
      </c>
      <c r="J8" s="95" t="s">
        <v>211</v>
      </c>
    </row>
    <row r="9" spans="1:10" ht="64.5" customHeight="1" thickBot="1">
      <c r="A9" s="340"/>
      <c r="B9" s="93" t="s">
        <v>212</v>
      </c>
      <c r="C9" s="93" t="s">
        <v>213</v>
      </c>
      <c r="D9" s="93" t="s">
        <v>214</v>
      </c>
      <c r="E9" s="94">
        <v>44835</v>
      </c>
      <c r="F9" s="94" t="s">
        <v>215</v>
      </c>
      <c r="G9" s="93" t="s">
        <v>216</v>
      </c>
      <c r="H9" s="199"/>
      <c r="I9" s="93" t="s">
        <v>397</v>
      </c>
      <c r="J9" s="96" t="s">
        <v>217</v>
      </c>
    </row>
    <row r="10" spans="1:10" ht="64.5" customHeight="1" thickBot="1">
      <c r="A10" s="97" t="s">
        <v>218</v>
      </c>
      <c r="B10" s="98" t="s">
        <v>219</v>
      </c>
      <c r="C10" s="99"/>
      <c r="D10" s="100"/>
      <c r="E10" s="101">
        <v>44562</v>
      </c>
      <c r="F10" s="102">
        <v>44575</v>
      </c>
      <c r="G10" s="98" t="s">
        <v>220</v>
      </c>
      <c r="H10" s="200">
        <v>1</v>
      </c>
      <c r="I10" s="98" t="s">
        <v>419</v>
      </c>
      <c r="J10" s="96"/>
    </row>
    <row r="11" spans="1:10" ht="66" customHeight="1" thickBot="1">
      <c r="A11" s="339" t="s">
        <v>221</v>
      </c>
      <c r="B11" s="93" t="s">
        <v>222</v>
      </c>
      <c r="C11" s="93" t="s">
        <v>223</v>
      </c>
      <c r="D11" s="93" t="s">
        <v>224</v>
      </c>
      <c r="E11" s="94">
        <v>44576</v>
      </c>
      <c r="F11" s="94">
        <v>44581</v>
      </c>
      <c r="G11" s="93" t="s">
        <v>210</v>
      </c>
      <c r="H11" s="198">
        <v>1</v>
      </c>
      <c r="I11" s="93" t="s">
        <v>414</v>
      </c>
      <c r="J11" s="95" t="s">
        <v>225</v>
      </c>
    </row>
    <row r="12" spans="1:10" ht="74.25" customHeight="1" thickBot="1">
      <c r="A12" s="340"/>
      <c r="B12" s="93" t="s">
        <v>226</v>
      </c>
      <c r="C12" s="93" t="s">
        <v>227</v>
      </c>
      <c r="D12" s="93" t="s">
        <v>228</v>
      </c>
      <c r="E12" s="94">
        <v>44581</v>
      </c>
      <c r="F12" s="94">
        <v>44592</v>
      </c>
      <c r="G12" s="93" t="s">
        <v>210</v>
      </c>
      <c r="H12" s="198">
        <v>1</v>
      </c>
      <c r="I12" s="93" t="s">
        <v>415</v>
      </c>
      <c r="J12" s="95" t="s">
        <v>229</v>
      </c>
    </row>
    <row r="13" spans="1:10" ht="94.5" customHeight="1" thickBot="1">
      <c r="A13" s="103" t="s">
        <v>230</v>
      </c>
      <c r="B13" s="93" t="s">
        <v>231</v>
      </c>
      <c r="C13" s="93" t="s">
        <v>232</v>
      </c>
      <c r="D13" s="93" t="s">
        <v>233</v>
      </c>
      <c r="E13" s="341" t="s">
        <v>234</v>
      </c>
      <c r="F13" s="342"/>
      <c r="G13" s="93" t="s">
        <v>235</v>
      </c>
      <c r="H13" s="198">
        <v>0.33</v>
      </c>
      <c r="I13" s="93" t="s">
        <v>416</v>
      </c>
      <c r="J13" s="104"/>
    </row>
    <row r="14" spans="1:10" ht="81.75" customHeight="1" thickBot="1">
      <c r="A14" s="97" t="s">
        <v>236</v>
      </c>
      <c r="B14" s="98" t="s">
        <v>237</v>
      </c>
      <c r="C14" s="99" t="s">
        <v>238</v>
      </c>
      <c r="D14" s="100" t="s">
        <v>239</v>
      </c>
      <c r="E14" s="101">
        <v>44562</v>
      </c>
      <c r="F14" s="102">
        <v>44925</v>
      </c>
      <c r="G14" s="98" t="s">
        <v>240</v>
      </c>
      <c r="H14" s="200">
        <v>0.33</v>
      </c>
      <c r="I14" s="98" t="s">
        <v>417</v>
      </c>
      <c r="J14" s="105" t="s">
        <v>241</v>
      </c>
    </row>
    <row r="15" spans="1:10">
      <c r="H15" s="201">
        <f>+AVERAGE(H10:H14)</f>
        <v>0.73199999999999998</v>
      </c>
      <c r="I15" s="7"/>
      <c r="J15" s="7"/>
    </row>
  </sheetData>
  <sheetProtection algorithmName="SHA-512" hashValue="S9/IuUb2dDjPkQCZ/+1/oJCcdpVtEli2wRHqrjQfwrWS7hrcL/su/SD9+PPhi/VaVF9txBl89nOkiF/hGXsk3g==" saltValue="FNnh0lfqAmh15+8wswH7Lw==" spinCount="100000" sheet="1" objects="1" scenarios="1" formatCells="0" formatColumns="0" formatRows="0" insertColumns="0" insertRows="0" insertHyperlinks="0" deleteColumns="0" deleteRows="0" sort="0" autoFilter="0" pivotTables="0"/>
  <mergeCells count="10">
    <mergeCell ref="A6:I6"/>
    <mergeCell ref="A8:A9"/>
    <mergeCell ref="A11:A12"/>
    <mergeCell ref="E13:F13"/>
    <mergeCell ref="B1:I1"/>
    <mergeCell ref="B2:I2"/>
    <mergeCell ref="B3:I3"/>
    <mergeCell ref="B4:E4"/>
    <mergeCell ref="A5:I5"/>
    <mergeCell ref="F4:H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0"/>
  <sheetViews>
    <sheetView topLeftCell="H4" zoomScale="71" zoomScaleNormal="71" workbookViewId="0">
      <selection activeCell="L13" sqref="L13:L15"/>
    </sheetView>
  </sheetViews>
  <sheetFormatPr baseColWidth="10" defaultRowHeight="15"/>
  <cols>
    <col min="1" max="1" width="37.42578125" customWidth="1"/>
    <col min="2" max="2" width="11" customWidth="1"/>
    <col min="3" max="4" width="41.7109375" customWidth="1"/>
    <col min="5" max="5" width="70.7109375" customWidth="1"/>
    <col min="6" max="6" width="6.140625" hidden="1" customWidth="1"/>
    <col min="7" max="7" width="5.42578125" hidden="1" customWidth="1"/>
    <col min="8" max="8" width="18" customWidth="1"/>
    <col min="9" max="9" width="19.42578125" customWidth="1"/>
    <col min="10" max="10" width="42" customWidth="1"/>
    <col min="11" max="11" width="35.7109375" hidden="1" customWidth="1"/>
    <col min="12" max="12" width="33.140625" customWidth="1"/>
    <col min="13" max="13" width="18.85546875" hidden="1" customWidth="1"/>
    <col min="14" max="14" width="18.85546875" customWidth="1"/>
    <col min="15" max="15" width="11.28515625" customWidth="1"/>
    <col min="16" max="16" width="33.85546875" customWidth="1"/>
    <col min="17" max="17" width="44.7109375" customWidth="1"/>
  </cols>
  <sheetData>
    <row r="1" spans="1:17" ht="24.75" hidden="1" customHeight="1">
      <c r="A1" s="357"/>
      <c r="B1" s="358"/>
      <c r="C1" s="359"/>
      <c r="D1" s="137"/>
      <c r="E1" s="366" t="s">
        <v>69</v>
      </c>
      <c r="F1" s="367"/>
      <c r="G1" s="367"/>
      <c r="H1" s="367"/>
      <c r="I1" s="367"/>
      <c r="J1" s="367"/>
      <c r="K1" s="367"/>
      <c r="L1" s="367"/>
      <c r="M1" s="374"/>
      <c r="N1" s="375"/>
      <c r="O1" s="375"/>
      <c r="P1" s="375"/>
      <c r="Q1" s="375"/>
    </row>
    <row r="2" spans="1:17" ht="18.75" hidden="1" customHeight="1">
      <c r="A2" s="360"/>
      <c r="B2" s="361"/>
      <c r="C2" s="362"/>
      <c r="D2" s="137"/>
      <c r="E2" s="368" t="s">
        <v>70</v>
      </c>
      <c r="F2" s="369"/>
      <c r="G2" s="369"/>
      <c r="H2" s="369"/>
      <c r="I2" s="369"/>
      <c r="J2" s="369"/>
      <c r="K2" s="369"/>
      <c r="L2" s="369"/>
      <c r="M2" s="376"/>
      <c r="N2" s="377"/>
      <c r="O2" s="377"/>
      <c r="P2" s="377"/>
      <c r="Q2" s="377"/>
    </row>
    <row r="3" spans="1:17" ht="21" hidden="1" customHeight="1">
      <c r="A3" s="363"/>
      <c r="B3" s="364"/>
      <c r="C3" s="365"/>
      <c r="D3" s="165"/>
      <c r="E3" s="370" t="s">
        <v>72</v>
      </c>
      <c r="F3" s="370"/>
      <c r="G3" s="371"/>
      <c r="H3" s="372" t="s">
        <v>73</v>
      </c>
      <c r="I3" s="373"/>
      <c r="J3" s="166" t="s">
        <v>71</v>
      </c>
      <c r="K3" s="166"/>
      <c r="L3" s="167" t="s">
        <v>122</v>
      </c>
      <c r="M3" s="376"/>
      <c r="N3" s="377"/>
      <c r="O3" s="377"/>
      <c r="P3" s="377"/>
      <c r="Q3" s="377"/>
    </row>
    <row r="4" spans="1:17" ht="21" customHeight="1">
      <c r="A4" s="138"/>
      <c r="B4" s="138"/>
      <c r="C4" s="138"/>
      <c r="D4" s="388" t="s">
        <v>359</v>
      </c>
      <c r="E4" s="389"/>
      <c r="F4" s="389"/>
      <c r="G4" s="389"/>
      <c r="H4" s="389"/>
      <c r="I4" s="389"/>
      <c r="J4" s="389"/>
      <c r="K4" s="389"/>
      <c r="L4" s="389"/>
      <c r="M4" s="389"/>
      <c r="N4" s="389"/>
      <c r="O4" s="389"/>
      <c r="P4" s="389"/>
      <c r="Q4" s="389"/>
    </row>
    <row r="5" spans="1:17" ht="21" customHeight="1">
      <c r="A5" s="138"/>
      <c r="B5" s="138"/>
      <c r="C5" s="138"/>
      <c r="D5" s="388" t="s">
        <v>39</v>
      </c>
      <c r="E5" s="389"/>
      <c r="F5" s="389"/>
      <c r="G5" s="389"/>
      <c r="H5" s="389"/>
      <c r="I5" s="389"/>
      <c r="J5" s="389"/>
      <c r="K5" s="389"/>
      <c r="L5" s="389"/>
      <c r="M5" s="389"/>
      <c r="N5" s="389"/>
      <c r="O5" s="389"/>
      <c r="P5" s="389"/>
      <c r="Q5" s="389"/>
    </row>
    <row r="6" spans="1:17" ht="21" customHeight="1">
      <c r="A6" s="138"/>
      <c r="B6" s="138"/>
      <c r="C6" s="138"/>
      <c r="D6" s="388" t="s">
        <v>366</v>
      </c>
      <c r="E6" s="389"/>
      <c r="F6" s="389"/>
      <c r="G6" s="389"/>
      <c r="H6" s="389"/>
      <c r="I6" s="389"/>
      <c r="J6" s="389"/>
      <c r="K6" s="389"/>
      <c r="L6" s="389"/>
      <c r="M6" s="389"/>
      <c r="N6" s="389"/>
      <c r="O6" s="389"/>
      <c r="P6" s="389"/>
      <c r="Q6" s="389"/>
    </row>
    <row r="7" spans="1:17" ht="21" customHeight="1">
      <c r="A7" s="138"/>
      <c r="B7" s="138"/>
      <c r="C7" s="138"/>
      <c r="D7" s="357" t="s">
        <v>21</v>
      </c>
      <c r="E7" s="359"/>
      <c r="F7" s="165"/>
      <c r="G7" s="165"/>
      <c r="H7" s="357" t="s">
        <v>363</v>
      </c>
      <c r="I7" s="358"/>
      <c r="J7" s="359"/>
      <c r="K7" s="165"/>
      <c r="L7" s="357" t="s">
        <v>71</v>
      </c>
      <c r="M7" s="358"/>
      <c r="N7" s="358"/>
      <c r="O7" s="358"/>
      <c r="P7" s="358"/>
      <c r="Q7" s="358"/>
    </row>
    <row r="8" spans="1:17" ht="21" customHeight="1">
      <c r="A8" s="138"/>
      <c r="B8" s="138"/>
      <c r="C8" s="138"/>
      <c r="D8" s="391" t="s">
        <v>198</v>
      </c>
      <c r="E8" s="392"/>
      <c r="F8" s="392"/>
      <c r="G8" s="392"/>
      <c r="H8" s="392"/>
      <c r="I8" s="392"/>
      <c r="J8" s="392"/>
      <c r="K8" s="392"/>
      <c r="L8" s="392"/>
      <c r="M8" s="392"/>
      <c r="N8" s="392"/>
      <c r="O8" s="392"/>
      <c r="P8" s="392"/>
      <c r="Q8" s="392"/>
    </row>
    <row r="9" spans="1:17" ht="21" customHeight="1">
      <c r="A9" s="165"/>
      <c r="B9" s="165"/>
      <c r="C9" s="165"/>
      <c r="D9" s="390" t="s">
        <v>360</v>
      </c>
      <c r="E9" s="390"/>
      <c r="F9" s="390"/>
      <c r="G9" s="390"/>
      <c r="H9" s="390"/>
      <c r="I9" s="390"/>
      <c r="J9" s="390"/>
      <c r="K9" s="390"/>
      <c r="L9" s="390"/>
      <c r="M9" s="390"/>
      <c r="N9" s="390"/>
      <c r="O9" s="390"/>
      <c r="P9" s="390"/>
      <c r="Q9" s="390"/>
    </row>
    <row r="10" spans="1:17" ht="34.5" customHeight="1">
      <c r="A10" s="354" t="s">
        <v>74</v>
      </c>
      <c r="B10" s="378" t="s">
        <v>123</v>
      </c>
      <c r="C10" s="378"/>
      <c r="D10" s="378"/>
      <c r="E10" s="378" t="s">
        <v>75</v>
      </c>
      <c r="F10" s="378"/>
      <c r="G10" s="378"/>
      <c r="H10" s="378"/>
      <c r="I10" s="378"/>
      <c r="J10" s="378" t="s">
        <v>76</v>
      </c>
      <c r="K10" s="378"/>
      <c r="L10" s="378"/>
      <c r="M10" s="378"/>
      <c r="N10" s="378"/>
      <c r="O10" s="378"/>
      <c r="P10" s="378"/>
      <c r="Q10" s="378"/>
    </row>
    <row r="11" spans="1:17" ht="37.5" customHeight="1">
      <c r="A11" s="354"/>
      <c r="B11" s="354" t="s">
        <v>124</v>
      </c>
      <c r="C11" s="354" t="s">
        <v>125</v>
      </c>
      <c r="D11" s="354" t="s">
        <v>140</v>
      </c>
      <c r="E11" s="354" t="s">
        <v>77</v>
      </c>
      <c r="F11" s="354"/>
      <c r="G11" s="354"/>
      <c r="H11" s="354" t="s">
        <v>78</v>
      </c>
      <c r="I11" s="354"/>
      <c r="J11" s="354" t="s">
        <v>126</v>
      </c>
      <c r="K11" s="354" t="s">
        <v>127</v>
      </c>
      <c r="L11" s="354" t="s">
        <v>79</v>
      </c>
      <c r="M11" s="354" t="s">
        <v>128</v>
      </c>
      <c r="N11" s="354" t="s">
        <v>334</v>
      </c>
      <c r="O11" s="354" t="s">
        <v>420</v>
      </c>
      <c r="P11" s="354"/>
      <c r="Q11" s="354"/>
    </row>
    <row r="12" spans="1:17" ht="57.75" customHeight="1">
      <c r="A12" s="354"/>
      <c r="B12" s="354"/>
      <c r="C12" s="354"/>
      <c r="D12" s="354"/>
      <c r="E12" s="188" t="s">
        <v>80</v>
      </c>
      <c r="F12" s="152" t="s">
        <v>81</v>
      </c>
      <c r="G12" s="152" t="s">
        <v>82</v>
      </c>
      <c r="H12" s="188" t="s">
        <v>83</v>
      </c>
      <c r="I12" s="188" t="s">
        <v>84</v>
      </c>
      <c r="J12" s="354"/>
      <c r="K12" s="354"/>
      <c r="L12" s="354"/>
      <c r="M12" s="354"/>
      <c r="N12" s="354" t="s">
        <v>85</v>
      </c>
      <c r="O12" s="188" t="s">
        <v>421</v>
      </c>
      <c r="P12" s="188" t="s">
        <v>422</v>
      </c>
      <c r="Q12" s="188" t="s">
        <v>423</v>
      </c>
    </row>
    <row r="13" spans="1:17" ht="118.5" customHeight="1">
      <c r="A13" s="379" t="s">
        <v>86</v>
      </c>
      <c r="B13" s="379">
        <v>1</v>
      </c>
      <c r="C13" s="380" t="s">
        <v>89</v>
      </c>
      <c r="D13" s="186" t="s">
        <v>141</v>
      </c>
      <c r="E13" s="186" t="s">
        <v>150</v>
      </c>
      <c r="F13" s="382">
        <v>1</v>
      </c>
      <c r="G13" s="385">
        <v>3</v>
      </c>
      <c r="H13" s="383" t="str">
        <f>IF(F13*G13=1,"BAJA",IF(F13*G13=2,"BAJA",IF(F13*G13=3,"BAJA",IF(F13*G13=4,"BAJA",IF(F13*G13=5,"MODERADA",IF(F13*G13=6,"MODERADA",IF(F13*G13=8,"MODERADA",IF(F13*G13=9,"MODERADA",IF(F13*G13=10,"ALTA",IF(F13*G13=10,"ALTA",IF(F13*G13=12,"ALTA",IF(F13*G13=15,"ALTA",IF(F13*G13=16,"EXTREMA",IF(F13*G13=20,"EXTREMA",IF(F13*G13=25,"EXTREMA")))))))))))))))</f>
        <v>BAJA</v>
      </c>
      <c r="I13" s="355" t="s">
        <v>335</v>
      </c>
      <c r="J13" s="351" t="s">
        <v>129</v>
      </c>
      <c r="K13" s="355" t="s">
        <v>130</v>
      </c>
      <c r="L13" s="356" t="s">
        <v>131</v>
      </c>
      <c r="M13" s="350">
        <v>44579</v>
      </c>
      <c r="N13" s="350">
        <v>44925</v>
      </c>
      <c r="O13" s="202">
        <v>1</v>
      </c>
      <c r="P13" s="350" t="s">
        <v>431</v>
      </c>
      <c r="Q13" s="204" t="s">
        <v>432</v>
      </c>
    </row>
    <row r="14" spans="1:17" ht="137.25" customHeight="1">
      <c r="A14" s="379"/>
      <c r="B14" s="379"/>
      <c r="C14" s="380"/>
      <c r="D14" s="351" t="s">
        <v>142</v>
      </c>
      <c r="E14" s="186" t="s">
        <v>151</v>
      </c>
      <c r="F14" s="382"/>
      <c r="G14" s="385"/>
      <c r="H14" s="383"/>
      <c r="I14" s="355"/>
      <c r="J14" s="351"/>
      <c r="K14" s="355"/>
      <c r="L14" s="356"/>
      <c r="M14" s="350"/>
      <c r="N14" s="350"/>
      <c r="O14" s="202">
        <v>0.33</v>
      </c>
      <c r="P14" s="350"/>
      <c r="Q14" s="205" t="s">
        <v>405</v>
      </c>
    </row>
    <row r="15" spans="1:17" ht="129" customHeight="1">
      <c r="A15" s="379"/>
      <c r="B15" s="379"/>
      <c r="C15" s="380"/>
      <c r="D15" s="351"/>
      <c r="E15" s="186" t="s">
        <v>152</v>
      </c>
      <c r="F15" s="382"/>
      <c r="G15" s="385"/>
      <c r="H15" s="383"/>
      <c r="I15" s="355"/>
      <c r="J15" s="351"/>
      <c r="K15" s="355"/>
      <c r="L15" s="356"/>
      <c r="M15" s="350"/>
      <c r="N15" s="350"/>
      <c r="O15" s="202">
        <v>0.33</v>
      </c>
      <c r="P15" s="350"/>
      <c r="Q15" s="205" t="s">
        <v>405</v>
      </c>
    </row>
    <row r="16" spans="1:17" ht="98.25" customHeight="1">
      <c r="A16" s="379"/>
      <c r="B16" s="379">
        <v>2</v>
      </c>
      <c r="C16" s="380" t="s">
        <v>381</v>
      </c>
      <c r="D16" s="351" t="s">
        <v>143</v>
      </c>
      <c r="E16" s="186" t="s">
        <v>153</v>
      </c>
      <c r="F16" s="382">
        <v>1</v>
      </c>
      <c r="G16" s="382">
        <v>4</v>
      </c>
      <c r="H16" s="383" t="str">
        <f t="shared" ref="H16" si="0">IF(F16*G16=1,"BAJA",IF(F16*G16=2,"BAJA",IF(F16*G16=3,"BAJA",IF(F16*G16=4,"BAJA",IF(F16*G16=5,"MODERADA",IF(F16*G16=6,"MODERADA",IF(F16*G16=8,"MODERADA",IF(F16*G16=9,"MODERADA",IF(F16*G16=10,"ALTA",IF(F16*G16=10,"ALTA",IF(F16*G16=12,"ALTA",IF(F16*G16=15,"ALTA",IF(F16*G16=16,"EXTREMA",IF(F16*G16=20,"EXTREMA",IF(F16*G16=25,"EXTREMA")))))))))))))))</f>
        <v>BAJA</v>
      </c>
      <c r="I16" s="355" t="s">
        <v>335</v>
      </c>
      <c r="J16" s="351" t="s">
        <v>87</v>
      </c>
      <c r="K16" s="355" t="s">
        <v>132</v>
      </c>
      <c r="L16" s="356" t="s">
        <v>88</v>
      </c>
      <c r="M16" s="381">
        <v>44593</v>
      </c>
      <c r="N16" s="350">
        <v>44925</v>
      </c>
      <c r="O16" s="203">
        <v>0.33</v>
      </c>
      <c r="P16" s="350"/>
      <c r="Q16" s="189" t="s">
        <v>433</v>
      </c>
    </row>
    <row r="17" spans="1:17" ht="116.25" customHeight="1">
      <c r="A17" s="379"/>
      <c r="B17" s="379"/>
      <c r="C17" s="380"/>
      <c r="D17" s="351"/>
      <c r="E17" s="186" t="s">
        <v>154</v>
      </c>
      <c r="F17" s="382"/>
      <c r="G17" s="382"/>
      <c r="H17" s="383"/>
      <c r="I17" s="355"/>
      <c r="J17" s="351"/>
      <c r="K17" s="355"/>
      <c r="L17" s="356"/>
      <c r="M17" s="381"/>
      <c r="N17" s="350"/>
      <c r="O17" s="203">
        <v>0.33</v>
      </c>
      <c r="P17" s="350"/>
      <c r="Q17" s="189" t="s">
        <v>434</v>
      </c>
    </row>
    <row r="18" spans="1:17" ht="95.25" customHeight="1">
      <c r="A18" s="379"/>
      <c r="B18" s="379"/>
      <c r="C18" s="380"/>
      <c r="D18" s="351" t="s">
        <v>144</v>
      </c>
      <c r="E18" s="186" t="s">
        <v>155</v>
      </c>
      <c r="F18" s="382"/>
      <c r="G18" s="382"/>
      <c r="H18" s="383"/>
      <c r="I18" s="355"/>
      <c r="J18" s="351"/>
      <c r="K18" s="355"/>
      <c r="L18" s="356"/>
      <c r="M18" s="381"/>
      <c r="N18" s="350"/>
      <c r="O18" s="203">
        <v>0.33</v>
      </c>
      <c r="P18" s="350"/>
      <c r="Q18" s="189" t="s">
        <v>425</v>
      </c>
    </row>
    <row r="19" spans="1:17" ht="144.75" customHeight="1">
      <c r="A19" s="379"/>
      <c r="B19" s="379"/>
      <c r="C19" s="380"/>
      <c r="D19" s="351"/>
      <c r="E19" s="186" t="s">
        <v>156</v>
      </c>
      <c r="F19" s="382"/>
      <c r="G19" s="382"/>
      <c r="H19" s="383"/>
      <c r="I19" s="355"/>
      <c r="J19" s="351"/>
      <c r="K19" s="355"/>
      <c r="L19" s="356"/>
      <c r="M19" s="381"/>
      <c r="N19" s="350"/>
      <c r="O19" s="203">
        <v>0.33</v>
      </c>
      <c r="P19" s="350"/>
      <c r="Q19" s="189" t="s">
        <v>435</v>
      </c>
    </row>
    <row r="20" spans="1:17" ht="110.25" customHeight="1">
      <c r="A20" s="379"/>
      <c r="B20" s="379"/>
      <c r="C20" s="380"/>
      <c r="D20" s="186" t="s">
        <v>145</v>
      </c>
      <c r="E20" s="186" t="s">
        <v>157</v>
      </c>
      <c r="F20" s="382"/>
      <c r="G20" s="382"/>
      <c r="H20" s="383"/>
      <c r="I20" s="355"/>
      <c r="J20" s="153" t="s">
        <v>133</v>
      </c>
      <c r="K20" s="153" t="s">
        <v>164</v>
      </c>
      <c r="L20" s="208" t="s">
        <v>134</v>
      </c>
      <c r="M20" s="189">
        <v>44593</v>
      </c>
      <c r="N20" s="189">
        <v>44925</v>
      </c>
      <c r="O20" s="202">
        <v>0.33</v>
      </c>
      <c r="P20" s="153" t="s">
        <v>426</v>
      </c>
      <c r="Q20" s="189" t="s">
        <v>436</v>
      </c>
    </row>
    <row r="21" spans="1:17" ht="156.75" customHeight="1">
      <c r="A21" s="351" t="s">
        <v>336</v>
      </c>
      <c r="B21" s="384">
        <v>3</v>
      </c>
      <c r="C21" s="351" t="s">
        <v>336</v>
      </c>
      <c r="D21" s="154" t="s">
        <v>382</v>
      </c>
      <c r="E21" s="186" t="s">
        <v>384</v>
      </c>
      <c r="F21" s="385">
        <v>2</v>
      </c>
      <c r="G21" s="385">
        <v>4</v>
      </c>
      <c r="H21" s="383" t="str">
        <f t="shared" ref="H21" si="1">IF(F21*G21=1,"BAJA",IF(F21*G21=2,"BAJA",IF(F21*G21=3,"BAJA",IF(F21*G21=4,"BAJA",IF(F21*G21=5,"MODERADA",IF(F21*G21=6,"MODERADA",IF(F21*G21=8,"MODERADA",IF(F21*G21=9,"MODERADA",IF(F21*G21=10,"ALTA",IF(F21*G21=10,"ALTA",IF(F21*G21=12,"ALTA",IF(F21*G21=15,"ALTA",IF(F21*G21=16,"EXTREMA",IF(F21*G21=20,"EXTREMA",IF(F21*G21=25,"EXTREMA")))))))))))))))</f>
        <v>MODERADA</v>
      </c>
      <c r="I21" s="355" t="s">
        <v>335</v>
      </c>
      <c r="J21" s="386" t="s">
        <v>337</v>
      </c>
      <c r="K21" s="351" t="s">
        <v>135</v>
      </c>
      <c r="L21" s="352" t="s">
        <v>90</v>
      </c>
      <c r="M21" s="353"/>
      <c r="N21" s="350">
        <v>44925</v>
      </c>
      <c r="O21" s="191" t="s">
        <v>453</v>
      </c>
      <c r="P21" s="353" t="s">
        <v>437</v>
      </c>
      <c r="Q21" s="206" t="s">
        <v>438</v>
      </c>
    </row>
    <row r="22" spans="1:17" ht="183.75" customHeight="1">
      <c r="A22" s="351"/>
      <c r="B22" s="384"/>
      <c r="C22" s="351"/>
      <c r="D22" s="380" t="s">
        <v>383</v>
      </c>
      <c r="E22" s="186" t="s">
        <v>439</v>
      </c>
      <c r="F22" s="385"/>
      <c r="G22" s="385"/>
      <c r="H22" s="383"/>
      <c r="I22" s="355"/>
      <c r="J22" s="386"/>
      <c r="K22" s="351"/>
      <c r="L22" s="352"/>
      <c r="M22" s="353"/>
      <c r="N22" s="350"/>
      <c r="O22" s="210">
        <v>0.33</v>
      </c>
      <c r="P22" s="353"/>
      <c r="Q22" s="191" t="s">
        <v>409</v>
      </c>
    </row>
    <row r="23" spans="1:17" ht="160.5" customHeight="1">
      <c r="A23" s="351"/>
      <c r="B23" s="384"/>
      <c r="C23" s="351"/>
      <c r="D23" s="380"/>
      <c r="E23" s="186" t="s">
        <v>440</v>
      </c>
      <c r="F23" s="385"/>
      <c r="G23" s="385"/>
      <c r="H23" s="383"/>
      <c r="I23" s="355"/>
      <c r="J23" s="386"/>
      <c r="K23" s="351"/>
      <c r="L23" s="352"/>
      <c r="M23" s="353"/>
      <c r="N23" s="350"/>
      <c r="O23" s="191"/>
      <c r="P23" s="353"/>
      <c r="Q23" s="191" t="s">
        <v>441</v>
      </c>
    </row>
    <row r="24" spans="1:17" ht="148.5" customHeight="1">
      <c r="A24" s="379" t="s">
        <v>91</v>
      </c>
      <c r="B24" s="379">
        <v>4</v>
      </c>
      <c r="C24" s="380" t="s">
        <v>92</v>
      </c>
      <c r="D24" s="186" t="s">
        <v>146</v>
      </c>
      <c r="E24" s="186" t="s">
        <v>158</v>
      </c>
      <c r="F24" s="385">
        <v>1</v>
      </c>
      <c r="G24" s="385">
        <v>4</v>
      </c>
      <c r="H24" s="383" t="str">
        <f>IF(F24*G24=1,"BAJA",IF(F24*G24=2,"BAJA",IF(F24*G24=3,"BAJA",IF(F24*G24=4,"BAJA",IF(F24*G24=5,"MODERADA",IF(F24*G24=6,"MODERADA",IF(F24*G24=8,"MODERADA",IF(F24*G24=9,"MODERADA",IF(F24*G24=10,"ALTA",IF(F24*G24=10,"ALTA",IF(F24*G24=12,"ALTA",IF(F24*G24=15,"ALTA",IF(F24*G24=16,"EXTREMA",IF(F24*G24=20,"EXTREMA",IF(F24*G24=25,"EXTREMA")))))))))))))))</f>
        <v>BAJA</v>
      </c>
      <c r="I24" s="355" t="s">
        <v>335</v>
      </c>
      <c r="J24" s="351" t="s">
        <v>93</v>
      </c>
      <c r="K24" s="355" t="s">
        <v>136</v>
      </c>
      <c r="L24" s="352" t="s">
        <v>94</v>
      </c>
      <c r="M24" s="350">
        <v>44593</v>
      </c>
      <c r="N24" s="350">
        <v>44923</v>
      </c>
      <c r="O24" s="202">
        <v>0.33</v>
      </c>
      <c r="P24" s="350" t="s">
        <v>424</v>
      </c>
      <c r="Q24" s="195" t="s">
        <v>407</v>
      </c>
    </row>
    <row r="25" spans="1:17" ht="107.25" customHeight="1">
      <c r="A25" s="379"/>
      <c r="B25" s="379"/>
      <c r="C25" s="380"/>
      <c r="D25" s="351" t="s">
        <v>147</v>
      </c>
      <c r="E25" s="186" t="s">
        <v>159</v>
      </c>
      <c r="F25" s="385"/>
      <c r="G25" s="385"/>
      <c r="H25" s="383"/>
      <c r="I25" s="355"/>
      <c r="J25" s="351"/>
      <c r="K25" s="355"/>
      <c r="L25" s="352"/>
      <c r="M25" s="350"/>
      <c r="N25" s="350"/>
      <c r="O25" s="202">
        <v>0.33</v>
      </c>
      <c r="P25" s="350"/>
      <c r="Q25" s="196" t="s">
        <v>407</v>
      </c>
    </row>
    <row r="26" spans="1:17" ht="145.5" customHeight="1">
      <c r="A26" s="379"/>
      <c r="B26" s="379"/>
      <c r="C26" s="380"/>
      <c r="D26" s="351"/>
      <c r="E26" s="185" t="s">
        <v>160</v>
      </c>
      <c r="F26" s="385"/>
      <c r="G26" s="385"/>
      <c r="H26" s="383"/>
      <c r="I26" s="355"/>
      <c r="J26" s="351"/>
      <c r="K26" s="355"/>
      <c r="L26" s="352"/>
      <c r="M26" s="350"/>
      <c r="N26" s="350"/>
      <c r="O26" s="202">
        <v>0.33</v>
      </c>
      <c r="P26" s="350"/>
      <c r="Q26" s="196" t="s">
        <v>442</v>
      </c>
    </row>
    <row r="27" spans="1:17" ht="107.25" customHeight="1">
      <c r="A27" s="379"/>
      <c r="B27" s="379"/>
      <c r="C27" s="380"/>
      <c r="D27" s="351"/>
      <c r="E27" s="186" t="s">
        <v>161</v>
      </c>
      <c r="F27" s="385"/>
      <c r="G27" s="385"/>
      <c r="H27" s="383"/>
      <c r="I27" s="355"/>
      <c r="J27" s="351"/>
      <c r="K27" s="355"/>
      <c r="L27" s="352"/>
      <c r="M27" s="350"/>
      <c r="N27" s="350"/>
      <c r="O27" s="202">
        <v>0.33</v>
      </c>
      <c r="P27" s="350"/>
      <c r="Q27" s="196" t="s">
        <v>443</v>
      </c>
    </row>
    <row r="28" spans="1:17" ht="168.75" customHeight="1">
      <c r="A28" s="379"/>
      <c r="B28" s="379"/>
      <c r="C28" s="380"/>
      <c r="D28" s="351"/>
      <c r="E28" s="186" t="s">
        <v>162</v>
      </c>
      <c r="F28" s="385"/>
      <c r="G28" s="385"/>
      <c r="H28" s="383"/>
      <c r="I28" s="355"/>
      <c r="J28" s="351"/>
      <c r="K28" s="355"/>
      <c r="L28" s="352"/>
      <c r="M28" s="350"/>
      <c r="N28" s="350"/>
      <c r="O28" s="202">
        <v>0.33</v>
      </c>
      <c r="P28" s="350"/>
      <c r="Q28" s="207" t="s">
        <v>408</v>
      </c>
    </row>
    <row r="29" spans="1:17" ht="162.75" customHeight="1">
      <c r="A29" s="379" t="s">
        <v>170</v>
      </c>
      <c r="B29" s="379">
        <v>5</v>
      </c>
      <c r="C29" s="380" t="s">
        <v>137</v>
      </c>
      <c r="D29" s="351" t="s">
        <v>148</v>
      </c>
      <c r="E29" s="185" t="s">
        <v>166</v>
      </c>
      <c r="F29" s="385">
        <v>2</v>
      </c>
      <c r="G29" s="385">
        <v>4</v>
      </c>
      <c r="H29" s="383" t="str">
        <f>IF(F29*G29=1,"BAJA",IF(F29*G29=2,"BAJA",IF(F29*G29=3,"BAJA",IF(F29*G29=4,"BAJA",IF(F29*G29=5,"MODERADA",IF(F29*G29=6,"MODERADA",IF(F29*G29=8,"MODERADA",IF(F29*G29=9,"MODERADA",IF(F29*G29=10,"ALTA",IF(F29*G29=10,"ALTA",IF(F29*G29=12,"ALTA",IF(F29*G29=15,"ALTA",IF(F29*G29=16,"EXTREMA",IF(F29*G29=20,"EXTREMA",IF(F29*G29=25,"EXTREMA")))))))))))))))</f>
        <v>MODERADA</v>
      </c>
      <c r="I29" s="355" t="s">
        <v>335</v>
      </c>
      <c r="J29" s="351" t="s">
        <v>167</v>
      </c>
      <c r="K29" s="351" t="s">
        <v>168</v>
      </c>
      <c r="L29" s="352" t="s">
        <v>138</v>
      </c>
      <c r="M29" s="350">
        <v>44594</v>
      </c>
      <c r="N29" s="350">
        <v>44895</v>
      </c>
      <c r="O29" s="202">
        <v>0.33</v>
      </c>
      <c r="P29" s="350" t="s">
        <v>444</v>
      </c>
      <c r="Q29" s="205" t="s">
        <v>445</v>
      </c>
    </row>
    <row r="30" spans="1:17" ht="192.75" customHeight="1">
      <c r="A30" s="379"/>
      <c r="B30" s="379"/>
      <c r="C30" s="380"/>
      <c r="D30" s="351"/>
      <c r="E30" s="155" t="s">
        <v>385</v>
      </c>
      <c r="F30" s="385"/>
      <c r="G30" s="385"/>
      <c r="H30" s="383"/>
      <c r="I30" s="355"/>
      <c r="J30" s="351"/>
      <c r="K30" s="351"/>
      <c r="L30" s="352"/>
      <c r="M30" s="350"/>
      <c r="N30" s="350"/>
      <c r="O30" s="202">
        <v>0.33</v>
      </c>
      <c r="P30" s="350"/>
      <c r="Q30" s="205" t="s">
        <v>446</v>
      </c>
    </row>
    <row r="31" spans="1:17" ht="156" customHeight="1">
      <c r="A31" s="379"/>
      <c r="B31" s="379"/>
      <c r="C31" s="380"/>
      <c r="D31" s="351"/>
      <c r="E31" s="155" t="s">
        <v>163</v>
      </c>
      <c r="F31" s="385"/>
      <c r="G31" s="385"/>
      <c r="H31" s="383"/>
      <c r="I31" s="355"/>
      <c r="J31" s="351"/>
      <c r="K31" s="351"/>
      <c r="L31" s="352"/>
      <c r="M31" s="350"/>
      <c r="N31" s="350"/>
      <c r="O31" s="202">
        <v>0.33</v>
      </c>
      <c r="P31" s="350"/>
      <c r="Q31" s="205" t="s">
        <v>427</v>
      </c>
    </row>
    <row r="32" spans="1:17" ht="153" customHeight="1">
      <c r="A32" s="379"/>
      <c r="B32" s="379">
        <v>6</v>
      </c>
      <c r="C32" s="351" t="s">
        <v>139</v>
      </c>
      <c r="D32" s="351" t="s">
        <v>149</v>
      </c>
      <c r="E32" s="186" t="s">
        <v>357</v>
      </c>
      <c r="F32" s="385">
        <v>2</v>
      </c>
      <c r="G32" s="385">
        <v>4</v>
      </c>
      <c r="H32" s="383" t="str">
        <f>IF(F32*G32=1,"BAJA",IF(F32*G32=2,"BAJA",IF(F32*G32=3,"BAJA",IF(F32*G32=4,"BAJA",IF(F32*G32=5,"MODERADA",IF(F32*G32=6,"MODERADA",IF(F32*G32=8,"MODERADA",IF(F32*G32=9,"MODERADA",IF(F32*G32=10,"ALTA",IF(F32*G32=10,"ALTA",IF(F32*G32=12,"ALTA",IF(F32*G32=15,"ALTA",IF(F32*G32=16,"EXTREMA",IF(F32*G32=20,"EXTREMA",IF(F32*G32=25,"EXTREMA")))))))))))))))</f>
        <v>MODERADA</v>
      </c>
      <c r="I32" s="355" t="s">
        <v>335</v>
      </c>
      <c r="J32" s="386" t="s">
        <v>387</v>
      </c>
      <c r="K32" s="351" t="s">
        <v>165</v>
      </c>
      <c r="L32" s="352" t="s">
        <v>169</v>
      </c>
      <c r="M32" s="350">
        <v>44594</v>
      </c>
      <c r="N32" s="350">
        <v>44895</v>
      </c>
      <c r="O32" s="202">
        <v>0.33</v>
      </c>
      <c r="P32" s="350"/>
      <c r="Q32" s="205" t="s">
        <v>447</v>
      </c>
    </row>
    <row r="33" spans="1:17" ht="168.75" customHeight="1">
      <c r="A33" s="379"/>
      <c r="B33" s="379"/>
      <c r="C33" s="351"/>
      <c r="D33" s="351"/>
      <c r="E33" s="185" t="s">
        <v>386</v>
      </c>
      <c r="F33" s="385"/>
      <c r="G33" s="385"/>
      <c r="H33" s="383"/>
      <c r="I33" s="355"/>
      <c r="J33" s="386"/>
      <c r="K33" s="351" t="s">
        <v>103</v>
      </c>
      <c r="L33" s="352" t="s">
        <v>103</v>
      </c>
      <c r="M33" s="350"/>
      <c r="N33" s="350" t="s">
        <v>103</v>
      </c>
      <c r="O33" s="202">
        <v>0.33</v>
      </c>
      <c r="P33" s="350"/>
      <c r="Q33" s="205" t="s">
        <v>447</v>
      </c>
    </row>
    <row r="34" spans="1:17" ht="143.25" customHeight="1">
      <c r="A34" s="379" t="s">
        <v>95</v>
      </c>
      <c r="B34" s="379">
        <v>7</v>
      </c>
      <c r="C34" s="380" t="s">
        <v>96</v>
      </c>
      <c r="D34" s="186" t="s">
        <v>338</v>
      </c>
      <c r="E34" s="186" t="s">
        <v>339</v>
      </c>
      <c r="F34" s="385">
        <v>1</v>
      </c>
      <c r="G34" s="385">
        <v>3</v>
      </c>
      <c r="H34" s="383" t="str">
        <f t="shared" ref="H34" si="2">IF(F34*G34=1,"BAJA",IF(F34*G34=2,"BAJA",IF(F34*G34=3,"BAJA",IF(F34*G34=4,"BAJA",IF(F34*G34=5,"MODERADA",IF(F34*G34=6,"MODERADA",IF(F34*G34=8,"MODERADA",IF(F34*G34=9,"MODERADA",IF(F34*G34=10,"ALTA",IF(F34*G34=10,"ALTA",IF(F34*G34=12,"ALTA",IF(F34*G34=15,"ALTA",IF(F34*G34=16,"EXTREMA",IF(F34*G34=20,"EXTREMA",IF(F34*G34=25,"EXTREMA")))))))))))))))</f>
        <v>BAJA</v>
      </c>
      <c r="I34" s="355" t="s">
        <v>335</v>
      </c>
      <c r="J34" s="351" t="s">
        <v>448</v>
      </c>
      <c r="K34" s="351" t="s">
        <v>340</v>
      </c>
      <c r="L34" s="352" t="s">
        <v>341</v>
      </c>
      <c r="M34" s="350">
        <v>44621</v>
      </c>
      <c r="N34" s="350">
        <v>44895</v>
      </c>
      <c r="O34" s="202">
        <v>0.33</v>
      </c>
      <c r="P34" s="350" t="s">
        <v>428</v>
      </c>
      <c r="Q34" s="189" t="s">
        <v>430</v>
      </c>
    </row>
    <row r="35" spans="1:17" ht="210" customHeight="1">
      <c r="A35" s="379"/>
      <c r="B35" s="379"/>
      <c r="C35" s="380"/>
      <c r="D35" s="186" t="s">
        <v>342</v>
      </c>
      <c r="E35" s="186" t="s">
        <v>358</v>
      </c>
      <c r="F35" s="385"/>
      <c r="G35" s="385"/>
      <c r="H35" s="383"/>
      <c r="I35" s="355"/>
      <c r="J35" s="351"/>
      <c r="K35" s="351"/>
      <c r="L35" s="352"/>
      <c r="M35" s="350"/>
      <c r="N35" s="350"/>
      <c r="O35" s="202">
        <v>0.5</v>
      </c>
      <c r="P35" s="350"/>
      <c r="Q35" s="189" t="s">
        <v>429</v>
      </c>
    </row>
    <row r="36" spans="1:17" ht="210" customHeight="1">
      <c r="A36" s="379" t="s">
        <v>343</v>
      </c>
      <c r="B36" s="379">
        <v>8</v>
      </c>
      <c r="C36" s="380" t="s">
        <v>344</v>
      </c>
      <c r="D36" s="380" t="s">
        <v>449</v>
      </c>
      <c r="E36" s="156" t="s">
        <v>345</v>
      </c>
      <c r="F36" s="187"/>
      <c r="G36" s="187"/>
      <c r="H36" s="387" t="s">
        <v>346</v>
      </c>
      <c r="I36" s="355" t="s">
        <v>335</v>
      </c>
      <c r="J36" s="386" t="s">
        <v>347</v>
      </c>
      <c r="K36" s="351" t="s">
        <v>348</v>
      </c>
      <c r="L36" s="352" t="s">
        <v>349</v>
      </c>
      <c r="M36" s="350"/>
      <c r="N36" s="350">
        <v>44925</v>
      </c>
      <c r="O36" s="202">
        <v>0</v>
      </c>
      <c r="P36" s="189"/>
      <c r="Q36" s="189" t="s">
        <v>454</v>
      </c>
    </row>
    <row r="37" spans="1:17" ht="210" customHeight="1">
      <c r="A37" s="379"/>
      <c r="B37" s="379"/>
      <c r="C37" s="380"/>
      <c r="D37" s="380"/>
      <c r="E37" s="156" t="s">
        <v>350</v>
      </c>
      <c r="F37" s="187"/>
      <c r="G37" s="187"/>
      <c r="H37" s="387"/>
      <c r="I37" s="355"/>
      <c r="J37" s="386"/>
      <c r="K37" s="351"/>
      <c r="L37" s="352"/>
      <c r="M37" s="350"/>
      <c r="N37" s="350"/>
      <c r="O37" s="202">
        <v>0</v>
      </c>
      <c r="P37" s="189"/>
      <c r="Q37" s="189" t="s">
        <v>454</v>
      </c>
    </row>
    <row r="38" spans="1:17" ht="409.6" customHeight="1">
      <c r="A38" s="184" t="s">
        <v>351</v>
      </c>
      <c r="B38" s="157">
        <v>9</v>
      </c>
      <c r="C38" s="158" t="s">
        <v>450</v>
      </c>
      <c r="D38" s="158" t="s">
        <v>352</v>
      </c>
      <c r="E38" s="158" t="s">
        <v>451</v>
      </c>
      <c r="F38" s="159"/>
      <c r="G38" s="159"/>
      <c r="H38" s="160" t="s">
        <v>353</v>
      </c>
      <c r="I38" s="161" t="s">
        <v>335</v>
      </c>
      <c r="J38" s="186" t="s">
        <v>354</v>
      </c>
      <c r="K38" s="186" t="s">
        <v>355</v>
      </c>
      <c r="L38" s="209" t="s">
        <v>356</v>
      </c>
      <c r="M38" s="162"/>
      <c r="N38" s="190">
        <v>44925</v>
      </c>
      <c r="O38" s="211">
        <v>0.33</v>
      </c>
      <c r="P38" s="158" t="s">
        <v>455</v>
      </c>
      <c r="Q38" s="186" t="s">
        <v>452</v>
      </c>
    </row>
    <row r="39" spans="1:17" ht="27.75" customHeight="1">
      <c r="O39" s="213">
        <f>+AVERAGE(O13:O38)</f>
        <v>0.33750000000000008</v>
      </c>
    </row>
    <row r="40" spans="1:17">
      <c r="A40" s="163" t="s">
        <v>388</v>
      </c>
      <c r="C40" s="164"/>
    </row>
  </sheetData>
  <sheetProtection algorithmName="SHA-512" hashValue="+e64bCdRC0+L4w0Flj/V6CvIpfY7/A1WiUHNCKB3pE2hlP/mwds5sl697xDpWHa3eBi/+kLlRtuaypWAQLcR7w==" saltValue="eS7NsA0tklWzCIFUyvfbsQ==" spinCount="100000" sheet="1" objects="1" scenarios="1" formatCells="0" formatColumns="0" formatRows="0" insertColumns="0" insertRows="0" insertHyperlinks="0" deleteColumns="0" deleteRows="0" sort="0" autoFilter="0" pivotTables="0"/>
  <mergeCells count="135">
    <mergeCell ref="P29:P33"/>
    <mergeCell ref="P34:P35"/>
    <mergeCell ref="O11:Q11"/>
    <mergeCell ref="P13:P15"/>
    <mergeCell ref="P24:P28"/>
    <mergeCell ref="P21:P23"/>
    <mergeCell ref="P16:P19"/>
    <mergeCell ref="D4:Q4"/>
    <mergeCell ref="D5:Q5"/>
    <mergeCell ref="D6:Q6"/>
    <mergeCell ref="D9:Q9"/>
    <mergeCell ref="D7:E7"/>
    <mergeCell ref="H7:J7"/>
    <mergeCell ref="L7:Q7"/>
    <mergeCell ref="D8:Q8"/>
    <mergeCell ref="J29:J31"/>
    <mergeCell ref="J32:J33"/>
    <mergeCell ref="M11:M12"/>
    <mergeCell ref="N11:N12"/>
    <mergeCell ref="F13:F15"/>
    <mergeCell ref="G13:G15"/>
    <mergeCell ref="H13:H15"/>
    <mergeCell ref="I13:I15"/>
    <mergeCell ref="J13:J15"/>
    <mergeCell ref="A36:A37"/>
    <mergeCell ref="B36:B37"/>
    <mergeCell ref="C36:C37"/>
    <mergeCell ref="D36:D37"/>
    <mergeCell ref="H36:H37"/>
    <mergeCell ref="I36:I37"/>
    <mergeCell ref="J36:J37"/>
    <mergeCell ref="K36:K37"/>
    <mergeCell ref="L36:L37"/>
    <mergeCell ref="A34:A35"/>
    <mergeCell ref="B34:B35"/>
    <mergeCell ref="C34:C35"/>
    <mergeCell ref="F34:F35"/>
    <mergeCell ref="G34:G35"/>
    <mergeCell ref="H34:H35"/>
    <mergeCell ref="I34:I35"/>
    <mergeCell ref="A29:A33"/>
    <mergeCell ref="B29:B31"/>
    <mergeCell ref="C29:C31"/>
    <mergeCell ref="D29:D31"/>
    <mergeCell ref="F29:F31"/>
    <mergeCell ref="G29:G31"/>
    <mergeCell ref="H29:H31"/>
    <mergeCell ref="I29:I31"/>
    <mergeCell ref="B32:B33"/>
    <mergeCell ref="C32:C33"/>
    <mergeCell ref="D32:D33"/>
    <mergeCell ref="F32:F33"/>
    <mergeCell ref="G32:G33"/>
    <mergeCell ref="H32:H33"/>
    <mergeCell ref="I32:I33"/>
    <mergeCell ref="A24:A28"/>
    <mergeCell ref="B24:B28"/>
    <mergeCell ref="C24:C28"/>
    <mergeCell ref="F24:F28"/>
    <mergeCell ref="G24:G28"/>
    <mergeCell ref="H24:H28"/>
    <mergeCell ref="I24:I28"/>
    <mergeCell ref="J24:J28"/>
    <mergeCell ref="K24:K28"/>
    <mergeCell ref="D25:D28"/>
    <mergeCell ref="A21:A23"/>
    <mergeCell ref="B21:B23"/>
    <mergeCell ref="C21:C23"/>
    <mergeCell ref="F21:F23"/>
    <mergeCell ref="G21:G23"/>
    <mergeCell ref="H21:H23"/>
    <mergeCell ref="I21:I23"/>
    <mergeCell ref="J21:J23"/>
    <mergeCell ref="K21:K23"/>
    <mergeCell ref="D22:D23"/>
    <mergeCell ref="A1:C3"/>
    <mergeCell ref="E1:L1"/>
    <mergeCell ref="E2:L2"/>
    <mergeCell ref="E3:G3"/>
    <mergeCell ref="H3:I3"/>
    <mergeCell ref="M1:Q3"/>
    <mergeCell ref="A10:A12"/>
    <mergeCell ref="B10:D10"/>
    <mergeCell ref="A13:A20"/>
    <mergeCell ref="B13:B15"/>
    <mergeCell ref="C13:C15"/>
    <mergeCell ref="L16:L19"/>
    <mergeCell ref="M16:M19"/>
    <mergeCell ref="N16:N19"/>
    <mergeCell ref="E10:I10"/>
    <mergeCell ref="J10:Q10"/>
    <mergeCell ref="B11:B12"/>
    <mergeCell ref="C11:C12"/>
    <mergeCell ref="D11:D12"/>
    <mergeCell ref="E11:G11"/>
    <mergeCell ref="B16:B20"/>
    <mergeCell ref="C16:C20"/>
    <mergeCell ref="D16:D17"/>
    <mergeCell ref="F16:F20"/>
    <mergeCell ref="H11:I11"/>
    <mergeCell ref="J11:J12"/>
    <mergeCell ref="K11:K12"/>
    <mergeCell ref="L11:L12"/>
    <mergeCell ref="L32:L33"/>
    <mergeCell ref="M32:M33"/>
    <mergeCell ref="N32:N33"/>
    <mergeCell ref="L34:L35"/>
    <mergeCell ref="M34:M35"/>
    <mergeCell ref="N34:N35"/>
    <mergeCell ref="K13:K15"/>
    <mergeCell ref="L13:L15"/>
    <mergeCell ref="M13:M15"/>
    <mergeCell ref="N13:N15"/>
    <mergeCell ref="H16:H20"/>
    <mergeCell ref="I16:I20"/>
    <mergeCell ref="J16:J19"/>
    <mergeCell ref="K16:K19"/>
    <mergeCell ref="M36:M37"/>
    <mergeCell ref="N36:N37"/>
    <mergeCell ref="D14:D15"/>
    <mergeCell ref="L21:L23"/>
    <mergeCell ref="M21:M23"/>
    <mergeCell ref="N21:N23"/>
    <mergeCell ref="L24:L28"/>
    <mergeCell ref="M24:M28"/>
    <mergeCell ref="N24:N28"/>
    <mergeCell ref="K29:K31"/>
    <mergeCell ref="L29:L31"/>
    <mergeCell ref="M29:M31"/>
    <mergeCell ref="N29:N31"/>
    <mergeCell ref="J34:J35"/>
    <mergeCell ref="K34:K35"/>
    <mergeCell ref="K32:K33"/>
    <mergeCell ref="G16:G20"/>
    <mergeCell ref="D18:D19"/>
  </mergeCells>
  <conditionalFormatting sqref="H21">
    <cfRule type="cellIs" dxfId="23" priority="5" operator="equal">
      <formula>"EXTREMA"</formula>
    </cfRule>
    <cfRule type="cellIs" dxfId="22" priority="6" operator="equal">
      <formula>"ALTA"</formula>
    </cfRule>
    <cfRule type="cellIs" dxfId="21" priority="7" operator="equal">
      <formula>"MODERADA"</formula>
    </cfRule>
    <cfRule type="cellIs" dxfId="20" priority="8" operator="equal">
      <formula>"BAJA"</formula>
    </cfRule>
  </conditionalFormatting>
  <conditionalFormatting sqref="H13 H16">
    <cfRule type="cellIs" dxfId="19" priority="25" operator="equal">
      <formula>"EXTREMA"</formula>
    </cfRule>
    <cfRule type="cellIs" dxfId="18" priority="26" operator="equal">
      <formula>"ALTA"</formula>
    </cfRule>
    <cfRule type="cellIs" dxfId="17" priority="27" operator="equal">
      <formula>"MODERADA"</formula>
    </cfRule>
    <cfRule type="cellIs" dxfId="16" priority="28" operator="equal">
      <formula>"BAJA"</formula>
    </cfRule>
  </conditionalFormatting>
  <conditionalFormatting sqref="H24">
    <cfRule type="cellIs" dxfId="15" priority="21" operator="equal">
      <formula>"EXTREMA"</formula>
    </cfRule>
    <cfRule type="cellIs" dxfId="14" priority="22" operator="equal">
      <formula>"ALTA"</formula>
    </cfRule>
    <cfRule type="cellIs" dxfId="13" priority="23" operator="equal">
      <formula>"MODERADA"</formula>
    </cfRule>
    <cfRule type="cellIs" dxfId="12" priority="24" operator="equal">
      <formula>"BAJA"</formula>
    </cfRule>
  </conditionalFormatting>
  <conditionalFormatting sqref="H29">
    <cfRule type="cellIs" dxfId="11" priority="17" operator="equal">
      <formula>"EXTREMA"</formula>
    </cfRule>
    <cfRule type="cellIs" dxfId="10" priority="18" operator="equal">
      <formula>"ALTA"</formula>
    </cfRule>
    <cfRule type="cellIs" dxfId="9" priority="19" operator="equal">
      <formula>"MODERADA"</formula>
    </cfRule>
    <cfRule type="cellIs" dxfId="8" priority="20" operator="equal">
      <formula>"BAJA"</formula>
    </cfRule>
  </conditionalFormatting>
  <conditionalFormatting sqref="H32">
    <cfRule type="cellIs" dxfId="7" priority="13" operator="equal">
      <formula>"EXTREMA"</formula>
    </cfRule>
    <cfRule type="cellIs" dxfId="6" priority="14" operator="equal">
      <formula>"ALTA"</formula>
    </cfRule>
    <cfRule type="cellIs" dxfId="5" priority="15" operator="equal">
      <formula>"MODERADA"</formula>
    </cfRule>
    <cfRule type="cellIs" dxfId="4" priority="16" operator="equal">
      <formula>"BAJA"</formula>
    </cfRule>
  </conditionalFormatting>
  <conditionalFormatting sqref="H34">
    <cfRule type="cellIs" dxfId="3" priority="9" operator="equal">
      <formula>"EXTREMA"</formula>
    </cfRule>
    <cfRule type="cellIs" dxfId="2" priority="10" operator="equal">
      <formula>"ALTA"</formula>
    </cfRule>
    <cfRule type="cellIs" dxfId="1" priority="11" operator="equal">
      <formula>"MODERADA"</formula>
    </cfRule>
    <cfRule type="cellIs" dxfId="0" priority="12" operator="equal">
      <formula>"BAJA"</formula>
    </cfRule>
  </conditionalFormatting>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E10"/>
  <sheetViews>
    <sheetView topLeftCell="C5" zoomScale="90" zoomScaleNormal="90" workbookViewId="0">
      <selection activeCell="C9" sqref="C9"/>
    </sheetView>
  </sheetViews>
  <sheetFormatPr baseColWidth="10" defaultColWidth="9.140625" defaultRowHeight="12.75"/>
  <cols>
    <col min="1" max="1" width="1.42578125" style="3" customWidth="1"/>
    <col min="2" max="2" width="42.28515625" style="3" customWidth="1"/>
    <col min="3" max="3" width="67.42578125" style="3" customWidth="1"/>
    <col min="4" max="5" width="25.42578125" style="3" customWidth="1"/>
    <col min="6" max="7" width="18.7109375" style="3" customWidth="1"/>
    <col min="8" max="8" width="7.85546875" style="3" customWidth="1"/>
    <col min="9" max="9" width="19.7109375" style="3" customWidth="1"/>
    <col min="10" max="16384" width="9.140625" style="3"/>
  </cols>
  <sheetData>
    <row r="1" spans="2:31" hidden="1"/>
    <row r="2" spans="2:31" ht="18.75">
      <c r="C2" s="217" t="s">
        <v>329</v>
      </c>
      <c r="D2" s="218"/>
      <c r="E2" s="218"/>
      <c r="F2" s="218"/>
      <c r="G2" s="218"/>
      <c r="H2" s="218"/>
      <c r="I2" s="219"/>
    </row>
    <row r="3" spans="2:31" ht="15">
      <c r="C3" s="343" t="s">
        <v>330</v>
      </c>
      <c r="D3" s="344"/>
      <c r="E3" s="344"/>
      <c r="F3" s="344"/>
      <c r="G3" s="344"/>
      <c r="H3" s="344"/>
      <c r="I3" s="345"/>
    </row>
    <row r="4" spans="2:31" ht="15" customHeight="1">
      <c r="C4" s="396" t="s">
        <v>367</v>
      </c>
      <c r="D4" s="397"/>
      <c r="E4" s="397"/>
      <c r="F4" s="397"/>
      <c r="G4" s="397"/>
      <c r="H4" s="397"/>
      <c r="I4" s="398"/>
    </row>
    <row r="5" spans="2:31" ht="24" customHeight="1">
      <c r="C5" s="399" t="s">
        <v>331</v>
      </c>
      <c r="D5" s="400"/>
      <c r="E5" s="139" t="s">
        <v>363</v>
      </c>
      <c r="F5" s="399" t="s">
        <v>369</v>
      </c>
      <c r="G5" s="401"/>
      <c r="H5" s="401"/>
      <c r="I5" s="400"/>
    </row>
    <row r="6" spans="2:31" ht="31.5" customHeight="1">
      <c r="B6" s="393" t="s">
        <v>0</v>
      </c>
      <c r="C6" s="394"/>
      <c r="D6" s="394"/>
      <c r="E6" s="394"/>
      <c r="F6" s="394"/>
      <c r="G6" s="394"/>
      <c r="H6" s="394"/>
      <c r="I6" s="395"/>
    </row>
    <row r="7" spans="2:31" ht="21" customHeight="1" thickBot="1">
      <c r="B7" s="393" t="s">
        <v>17</v>
      </c>
      <c r="C7" s="394"/>
      <c r="D7" s="394"/>
      <c r="E7" s="394"/>
      <c r="F7" s="394"/>
      <c r="G7" s="394"/>
      <c r="H7" s="394"/>
      <c r="I7" s="395"/>
    </row>
    <row r="8" spans="2:31" ht="51.75" customHeight="1" thickBot="1">
      <c r="B8" s="168" t="s">
        <v>15</v>
      </c>
      <c r="C8" s="168" t="s">
        <v>16</v>
      </c>
      <c r="D8" s="168" t="s">
        <v>12</v>
      </c>
      <c r="E8" s="168" t="s">
        <v>9</v>
      </c>
      <c r="F8" s="169" t="s">
        <v>97</v>
      </c>
      <c r="G8" s="169" t="s">
        <v>98</v>
      </c>
      <c r="H8" s="214" t="s">
        <v>421</v>
      </c>
      <c r="I8" s="215" t="s">
        <v>456</v>
      </c>
      <c r="J8" s="34"/>
      <c r="K8" s="34"/>
      <c r="L8" s="34"/>
      <c r="M8" s="34"/>
      <c r="N8" s="34"/>
      <c r="O8" s="34"/>
      <c r="P8" s="34"/>
      <c r="Q8" s="34"/>
      <c r="R8" s="34"/>
      <c r="S8" s="34"/>
      <c r="T8" s="34"/>
      <c r="U8" s="34"/>
      <c r="V8" s="34"/>
      <c r="W8" s="34"/>
      <c r="X8" s="34"/>
      <c r="Y8" s="34"/>
      <c r="Z8" s="34"/>
      <c r="AA8" s="34"/>
      <c r="AB8" s="34"/>
      <c r="AC8" s="34"/>
      <c r="AD8" s="34"/>
      <c r="AE8" s="34"/>
    </row>
    <row r="9" spans="2:31" ht="157.5" customHeight="1">
      <c r="B9" s="29" t="s">
        <v>380</v>
      </c>
      <c r="C9" s="30" t="s">
        <v>105</v>
      </c>
      <c r="D9" s="31">
        <v>2</v>
      </c>
      <c r="E9" s="32" t="s">
        <v>104</v>
      </c>
      <c r="F9" s="33">
        <v>0</v>
      </c>
      <c r="G9" s="33">
        <v>0</v>
      </c>
      <c r="H9" s="216">
        <v>1</v>
      </c>
      <c r="I9" s="33" t="s">
        <v>457</v>
      </c>
    </row>
    <row r="10" spans="2:31">
      <c r="C10" s="27"/>
      <c r="D10" s="28"/>
      <c r="E10" s="28"/>
    </row>
  </sheetData>
  <sheetProtection algorithmName="SHA-512" hashValue="w7+2qRmxpOIDvFN91rxKMZhuaoNcXC1cMchgujVDnSnyoLKXT83B+CRjTp8AREhjTwCeth6hDejjIIGfTdE7Ng==" saltValue="DVdQ+s6vY6x8NZS6PJB4dQ==" spinCount="100000" sheet="1" objects="1" scenarios="1" formatCells="0" formatColumns="0" formatRows="0" insertColumns="0" insertRows="0" insertHyperlinks="0" deleteColumns="0" deleteRows="0" sort="0" autoFilter="0" pivotTables="0"/>
  <mergeCells count="6">
    <mergeCell ref="B6:I6"/>
    <mergeCell ref="B7:I7"/>
    <mergeCell ref="C3:I3"/>
    <mergeCell ref="C4:I4"/>
    <mergeCell ref="C5:D5"/>
    <mergeCell ref="F5:I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sheetPr>
  <dimension ref="A1:M33"/>
  <sheetViews>
    <sheetView zoomScale="64" zoomScaleNormal="64" workbookViewId="0">
      <pane xSplit="2" ySplit="9" topLeftCell="C10" activePane="bottomRight" state="frozen"/>
      <selection pane="topRight" activeCell="C1" sqref="C1"/>
      <selection pane="bottomLeft" activeCell="A10" sqref="A10"/>
      <selection pane="bottomRight" activeCell="K10" sqref="K10"/>
    </sheetView>
  </sheetViews>
  <sheetFormatPr baseColWidth="10" defaultRowHeight="15"/>
  <cols>
    <col min="1" max="1" width="17.42578125" customWidth="1"/>
    <col min="2" max="2" width="36.42578125" customWidth="1"/>
    <col min="3" max="3" width="7.140625" customWidth="1"/>
    <col min="4" max="4" width="5.7109375" customWidth="1"/>
    <col min="5" max="5" width="5.42578125" customWidth="1"/>
    <col min="6" max="6" width="6.28515625" customWidth="1"/>
    <col min="7" max="7" width="9.85546875" customWidth="1"/>
    <col min="8" max="8" width="19.85546875" customWidth="1"/>
    <col min="9" max="9" width="14.28515625" customWidth="1"/>
    <col min="10" max="10" width="14.7109375" customWidth="1"/>
    <col min="11" max="11" width="20.5703125" customWidth="1"/>
    <col min="12" max="12" width="12.28515625" customWidth="1"/>
    <col min="13" max="13" width="39.85546875" customWidth="1"/>
  </cols>
  <sheetData>
    <row r="1" spans="1:13" ht="21">
      <c r="C1" s="402" t="s">
        <v>20</v>
      </c>
      <c r="D1" s="403"/>
      <c r="E1" s="403"/>
      <c r="F1" s="403"/>
      <c r="G1" s="403"/>
      <c r="H1" s="403"/>
      <c r="I1" s="403"/>
      <c r="J1" s="403"/>
      <c r="K1" s="403"/>
      <c r="L1" s="403"/>
      <c r="M1" s="404"/>
    </row>
    <row r="2" spans="1:13" ht="15" customHeight="1">
      <c r="C2" s="405" t="s">
        <v>39</v>
      </c>
      <c r="D2" s="406"/>
      <c r="E2" s="406"/>
      <c r="F2" s="406"/>
      <c r="G2" s="406"/>
      <c r="H2" s="406"/>
      <c r="I2" s="406"/>
      <c r="J2" s="406"/>
      <c r="K2" s="406"/>
      <c r="L2" s="406"/>
      <c r="M2" s="407"/>
    </row>
    <row r="3" spans="1:13" ht="15" customHeight="1">
      <c r="C3" s="396"/>
      <c r="D3" s="397"/>
      <c r="E3" s="397"/>
      <c r="F3" s="397"/>
      <c r="G3" s="397"/>
      <c r="H3" s="397"/>
      <c r="I3" s="397"/>
      <c r="J3" s="397"/>
      <c r="K3" s="397"/>
      <c r="L3" s="397"/>
      <c r="M3" s="398"/>
    </row>
    <row r="4" spans="1:13">
      <c r="C4" s="399" t="s">
        <v>21</v>
      </c>
      <c r="D4" s="401"/>
      <c r="E4" s="401"/>
      <c r="F4" s="401"/>
      <c r="G4" s="400"/>
      <c r="H4" s="399" t="s">
        <v>22</v>
      </c>
      <c r="I4" s="400"/>
      <c r="J4" s="399" t="s">
        <v>332</v>
      </c>
      <c r="K4" s="401"/>
      <c r="L4" s="401"/>
      <c r="M4" s="400"/>
    </row>
    <row r="5" spans="1:13" ht="15.75" customHeight="1">
      <c r="A5" s="430" t="s">
        <v>40</v>
      </c>
      <c r="B5" s="431"/>
      <c r="C5" s="431"/>
      <c r="D5" s="431"/>
      <c r="E5" s="431"/>
      <c r="F5" s="431"/>
      <c r="G5" s="431"/>
      <c r="H5" s="431"/>
      <c r="I5" s="431"/>
      <c r="J5" s="431"/>
      <c r="K5" s="431"/>
      <c r="L5" s="431"/>
      <c r="M5" s="431"/>
    </row>
    <row r="6" spans="1:13" ht="15.75" customHeight="1">
      <c r="A6" s="140"/>
      <c r="B6" s="141"/>
      <c r="C6" s="141"/>
      <c r="D6" s="141"/>
      <c r="E6" s="141"/>
      <c r="F6" s="141"/>
      <c r="G6" s="141"/>
      <c r="H6" s="141"/>
      <c r="I6" s="141"/>
      <c r="J6" s="141"/>
      <c r="K6" s="192"/>
      <c r="L6" s="192"/>
      <c r="M6" s="141"/>
    </row>
    <row r="7" spans="1:13" ht="15" customHeight="1" thickBot="1">
      <c r="A7" s="414" t="s">
        <v>362</v>
      </c>
      <c r="B7" s="415"/>
      <c r="C7" s="415"/>
      <c r="D7" s="415"/>
      <c r="E7" s="415"/>
      <c r="F7" s="415"/>
      <c r="G7" s="415"/>
      <c r="H7" s="415"/>
      <c r="I7" s="415"/>
      <c r="J7" s="415"/>
      <c r="K7" s="415"/>
      <c r="L7" s="415"/>
      <c r="M7" s="415"/>
    </row>
    <row r="8" spans="1:13" s="8" customFormat="1" ht="44.25" customHeight="1" thickBot="1">
      <c r="A8" s="419" t="s">
        <v>25</v>
      </c>
      <c r="B8" s="421" t="s">
        <v>26</v>
      </c>
      <c r="C8" s="423" t="s">
        <v>27</v>
      </c>
      <c r="D8" s="424"/>
      <c r="E8" s="424"/>
      <c r="F8" s="424"/>
      <c r="G8" s="425"/>
      <c r="H8" s="410" t="s">
        <v>461</v>
      </c>
      <c r="I8" s="412" t="s">
        <v>28</v>
      </c>
      <c r="J8" s="413"/>
      <c r="K8" s="432" t="s">
        <v>29</v>
      </c>
      <c r="L8" s="408" t="s">
        <v>458</v>
      </c>
      <c r="M8" s="408" t="s">
        <v>459</v>
      </c>
    </row>
    <row r="9" spans="1:13" s="8" customFormat="1" ht="102.75" customHeight="1" thickBot="1">
      <c r="A9" s="420"/>
      <c r="B9" s="422"/>
      <c r="C9" s="243" t="s">
        <v>30</v>
      </c>
      <c r="D9" s="243" t="s">
        <v>31</v>
      </c>
      <c r="E9" s="243" t="s">
        <v>32</v>
      </c>
      <c r="F9" s="244" t="s">
        <v>33</v>
      </c>
      <c r="G9" s="245" t="s">
        <v>34</v>
      </c>
      <c r="H9" s="411"/>
      <c r="I9" s="242" t="s">
        <v>35</v>
      </c>
      <c r="J9" s="242" t="s">
        <v>36</v>
      </c>
      <c r="K9" s="411"/>
      <c r="L9" s="409"/>
      <c r="M9" s="409" t="s">
        <v>460</v>
      </c>
    </row>
    <row r="10" spans="1:13" s="8" customFormat="1" ht="79.5" customHeight="1">
      <c r="A10" s="426" t="s">
        <v>66</v>
      </c>
      <c r="B10" s="236" t="s">
        <v>315</v>
      </c>
      <c r="C10" s="237" t="s">
        <v>38</v>
      </c>
      <c r="D10" s="237"/>
      <c r="E10" s="237"/>
      <c r="F10" s="237"/>
      <c r="G10" s="238"/>
      <c r="H10" s="239" t="s">
        <v>316</v>
      </c>
      <c r="I10" s="240">
        <v>44582</v>
      </c>
      <c r="J10" s="240">
        <v>44582</v>
      </c>
      <c r="K10" s="239" t="s">
        <v>72</v>
      </c>
      <c r="L10" s="241">
        <v>1</v>
      </c>
      <c r="M10" s="239" t="s">
        <v>462</v>
      </c>
    </row>
    <row r="11" spans="1:13" s="8" customFormat="1" ht="79.5" customHeight="1">
      <c r="A11" s="426"/>
      <c r="B11" s="221" t="s">
        <v>314</v>
      </c>
      <c r="C11" s="226" t="s">
        <v>38</v>
      </c>
      <c r="D11" s="226"/>
      <c r="E11" s="226"/>
      <c r="F11" s="226"/>
      <c r="G11" s="227"/>
      <c r="H11" s="230" t="s">
        <v>68</v>
      </c>
      <c r="I11" s="228">
        <v>44578</v>
      </c>
      <c r="J11" s="228">
        <v>44589</v>
      </c>
      <c r="K11" s="220" t="s">
        <v>463</v>
      </c>
      <c r="L11" s="229">
        <v>1</v>
      </c>
      <c r="M11" s="246" t="s">
        <v>464</v>
      </c>
    </row>
    <row r="12" spans="1:13" s="8" customFormat="1" ht="94.5" customHeight="1">
      <c r="A12" s="426"/>
      <c r="B12" s="221" t="s">
        <v>112</v>
      </c>
      <c r="C12" s="226"/>
      <c r="D12" s="226"/>
      <c r="E12" s="226" t="s">
        <v>38</v>
      </c>
      <c r="F12" s="226"/>
      <c r="G12" s="227"/>
      <c r="H12" s="230" t="s">
        <v>113</v>
      </c>
      <c r="I12" s="228">
        <v>44220</v>
      </c>
      <c r="J12" s="228">
        <v>44591</v>
      </c>
      <c r="K12" s="220" t="s">
        <v>465</v>
      </c>
      <c r="L12" s="229">
        <v>1</v>
      </c>
      <c r="M12" s="246" t="s">
        <v>398</v>
      </c>
    </row>
    <row r="13" spans="1:13" s="8" customFormat="1" ht="79.5" customHeight="1">
      <c r="A13" s="426"/>
      <c r="B13" s="231" t="s">
        <v>466</v>
      </c>
      <c r="C13" s="222"/>
      <c r="D13" s="222" t="s">
        <v>37</v>
      </c>
      <c r="E13" s="222"/>
      <c r="F13" s="222"/>
      <c r="G13" s="222"/>
      <c r="H13" s="223" t="s">
        <v>319</v>
      </c>
      <c r="I13" s="232">
        <v>44593</v>
      </c>
      <c r="J13" s="232">
        <v>44642</v>
      </c>
      <c r="K13" s="223" t="s">
        <v>318</v>
      </c>
      <c r="L13" s="229">
        <v>1</v>
      </c>
      <c r="M13" s="246" t="s">
        <v>467</v>
      </c>
    </row>
    <row r="14" spans="1:13" s="8" customFormat="1" ht="79.5" customHeight="1">
      <c r="A14" s="426"/>
      <c r="B14" s="221" t="s">
        <v>468</v>
      </c>
      <c r="C14" s="226" t="s">
        <v>38</v>
      </c>
      <c r="D14" s="226"/>
      <c r="E14" s="226"/>
      <c r="F14" s="226"/>
      <c r="G14" s="227"/>
      <c r="H14" s="230" t="s">
        <v>106</v>
      </c>
      <c r="I14" s="228">
        <v>44640</v>
      </c>
      <c r="J14" s="228">
        <v>44651</v>
      </c>
      <c r="K14" s="220" t="s">
        <v>107</v>
      </c>
      <c r="L14" s="229">
        <v>1</v>
      </c>
      <c r="M14" s="246" t="s">
        <v>469</v>
      </c>
    </row>
    <row r="15" spans="1:13" s="8" customFormat="1" ht="79.5" customHeight="1">
      <c r="A15" s="426"/>
      <c r="B15" s="231" t="s">
        <v>321</v>
      </c>
      <c r="C15" s="222"/>
      <c r="D15" s="222"/>
      <c r="E15" s="222" t="s">
        <v>38</v>
      </c>
      <c r="F15" s="222"/>
      <c r="G15" s="222"/>
      <c r="H15" s="223" t="s">
        <v>470</v>
      </c>
      <c r="I15" s="232">
        <v>44643</v>
      </c>
      <c r="J15" s="232">
        <v>44652</v>
      </c>
      <c r="K15" s="223" t="s">
        <v>471</v>
      </c>
      <c r="L15" s="229">
        <v>1</v>
      </c>
      <c r="M15" s="246" t="s">
        <v>472</v>
      </c>
    </row>
    <row r="16" spans="1:13" s="9" customFormat="1" ht="103.5" customHeight="1">
      <c r="A16" s="426"/>
      <c r="B16" s="231" t="s">
        <v>473</v>
      </c>
      <c r="C16" s="222" t="s">
        <v>38</v>
      </c>
      <c r="D16" s="222"/>
      <c r="E16" s="222" t="s">
        <v>38</v>
      </c>
      <c r="F16" s="222"/>
      <c r="G16" s="222"/>
      <c r="H16" s="223" t="s">
        <v>56</v>
      </c>
      <c r="I16" s="232">
        <v>44654</v>
      </c>
      <c r="J16" s="232">
        <v>44664</v>
      </c>
      <c r="K16" s="223" t="s">
        <v>108</v>
      </c>
      <c r="L16" s="229">
        <v>1</v>
      </c>
      <c r="M16" s="224" t="s">
        <v>474</v>
      </c>
    </row>
    <row r="17" spans="1:13" s="9" customFormat="1" ht="78" customHeight="1">
      <c r="A17" s="426"/>
      <c r="B17" s="231" t="s">
        <v>109</v>
      </c>
      <c r="C17" s="222"/>
      <c r="D17" s="222"/>
      <c r="E17" s="222" t="s">
        <v>38</v>
      </c>
      <c r="F17" s="222"/>
      <c r="G17" s="222"/>
      <c r="H17" s="223" t="s">
        <v>55</v>
      </c>
      <c r="I17" s="232">
        <v>44669</v>
      </c>
      <c r="J17" s="232">
        <v>44673</v>
      </c>
      <c r="K17" s="223" t="s">
        <v>110</v>
      </c>
      <c r="L17" s="229">
        <v>1</v>
      </c>
      <c r="M17" s="224" t="s">
        <v>475</v>
      </c>
    </row>
    <row r="18" spans="1:13" s="9" customFormat="1" ht="78" customHeight="1">
      <c r="A18" s="426"/>
      <c r="B18" s="231" t="s">
        <v>111</v>
      </c>
      <c r="C18" s="222"/>
      <c r="D18" s="222"/>
      <c r="E18" s="222" t="s">
        <v>38</v>
      </c>
      <c r="F18" s="222"/>
      <c r="G18" s="222"/>
      <c r="H18" s="223" t="s">
        <v>106</v>
      </c>
      <c r="I18" s="232">
        <v>44673</v>
      </c>
      <c r="J18" s="232">
        <v>44679</v>
      </c>
      <c r="K18" s="223" t="s">
        <v>110</v>
      </c>
      <c r="L18" s="229">
        <v>1</v>
      </c>
      <c r="M18" s="224" t="s">
        <v>476</v>
      </c>
    </row>
    <row r="19" spans="1:13" s="9" customFormat="1" ht="78" customHeight="1">
      <c r="A19" s="426"/>
      <c r="B19" s="231" t="s">
        <v>477</v>
      </c>
      <c r="C19" s="222"/>
      <c r="D19" s="222"/>
      <c r="E19" s="222" t="s">
        <v>38</v>
      </c>
      <c r="F19" s="222"/>
      <c r="G19" s="222"/>
      <c r="H19" s="223" t="s">
        <v>316</v>
      </c>
      <c r="I19" s="232">
        <v>44652</v>
      </c>
      <c r="J19" s="232">
        <v>44678</v>
      </c>
      <c r="K19" s="223" t="s">
        <v>72</v>
      </c>
      <c r="L19" s="229">
        <v>1</v>
      </c>
      <c r="M19" s="224" t="s">
        <v>478</v>
      </c>
    </row>
    <row r="20" spans="1:13" s="9" customFormat="1" ht="78" customHeight="1">
      <c r="A20" s="426"/>
      <c r="B20" s="231" t="s">
        <v>317</v>
      </c>
      <c r="C20" s="222"/>
      <c r="D20" s="222" t="s">
        <v>37</v>
      </c>
      <c r="E20" s="222"/>
      <c r="F20" s="222"/>
      <c r="G20" s="222"/>
      <c r="H20" s="223" t="s">
        <v>479</v>
      </c>
      <c r="I20" s="232">
        <v>44658</v>
      </c>
      <c r="J20" s="232">
        <v>44664</v>
      </c>
      <c r="K20" s="223" t="s">
        <v>480</v>
      </c>
      <c r="L20" s="229">
        <v>1</v>
      </c>
      <c r="M20" s="224" t="s">
        <v>481</v>
      </c>
    </row>
    <row r="21" spans="1:13" s="9" customFormat="1" ht="78" customHeight="1">
      <c r="A21" s="426"/>
      <c r="B21" s="231" t="s">
        <v>482</v>
      </c>
      <c r="C21" s="222"/>
      <c r="D21" s="222" t="s">
        <v>38</v>
      </c>
      <c r="E21" s="222"/>
      <c r="F21" s="222"/>
      <c r="G21" s="222"/>
      <c r="H21" s="223" t="s">
        <v>483</v>
      </c>
      <c r="I21" s="232">
        <v>44664</v>
      </c>
      <c r="J21" s="232">
        <v>44681</v>
      </c>
      <c r="K21" s="223" t="s">
        <v>320</v>
      </c>
      <c r="L21" s="229">
        <v>1</v>
      </c>
      <c r="M21" s="224" t="s">
        <v>399</v>
      </c>
    </row>
    <row r="22" spans="1:13" s="9" customFormat="1" ht="78" customHeight="1">
      <c r="A22" s="426"/>
      <c r="B22" s="231" t="s">
        <v>484</v>
      </c>
      <c r="C22" s="222"/>
      <c r="D22" s="222" t="s">
        <v>37</v>
      </c>
      <c r="E22" s="222"/>
      <c r="F22" s="222"/>
      <c r="G22" s="222"/>
      <c r="H22" s="223" t="s">
        <v>483</v>
      </c>
      <c r="I22" s="232">
        <v>44683</v>
      </c>
      <c r="J22" s="232">
        <v>44690</v>
      </c>
      <c r="K22" s="223" t="s">
        <v>320</v>
      </c>
      <c r="L22" s="322">
        <v>0</v>
      </c>
      <c r="M22" s="225" t="s">
        <v>493</v>
      </c>
    </row>
    <row r="23" spans="1:13" s="9" customFormat="1" ht="45">
      <c r="A23" s="426"/>
      <c r="B23" s="231" t="s">
        <v>485</v>
      </c>
      <c r="C23" s="222"/>
      <c r="D23" s="222"/>
      <c r="E23" s="222" t="s">
        <v>38</v>
      </c>
      <c r="F23" s="222"/>
      <c r="G23" s="222"/>
      <c r="H23" s="233" t="s">
        <v>68</v>
      </c>
      <c r="I23" s="232">
        <v>44676</v>
      </c>
      <c r="J23" s="232">
        <v>44691</v>
      </c>
      <c r="K23" s="223" t="s">
        <v>486</v>
      </c>
      <c r="L23" s="322">
        <v>0</v>
      </c>
      <c r="M23" s="225" t="s">
        <v>493</v>
      </c>
    </row>
    <row r="24" spans="1:13" s="9" customFormat="1" ht="105.75" thickBot="1">
      <c r="A24" s="426"/>
      <c r="B24" s="231" t="s">
        <v>487</v>
      </c>
      <c r="C24" s="222"/>
      <c r="D24" s="222"/>
      <c r="E24" s="222" t="s">
        <v>38</v>
      </c>
      <c r="F24" s="222"/>
      <c r="G24" s="222"/>
      <c r="H24" s="234" t="s">
        <v>63</v>
      </c>
      <c r="I24" s="232">
        <v>44676</v>
      </c>
      <c r="J24" s="232">
        <v>44691</v>
      </c>
      <c r="K24" s="223" t="s">
        <v>318</v>
      </c>
      <c r="L24" s="322">
        <v>0</v>
      </c>
      <c r="M24" s="225" t="s">
        <v>493</v>
      </c>
    </row>
    <row r="25" spans="1:13" s="9" customFormat="1" ht="75" customHeight="1">
      <c r="A25" s="427" t="s">
        <v>323</v>
      </c>
      <c r="B25" s="235" t="s">
        <v>488</v>
      </c>
      <c r="C25" s="222"/>
      <c r="D25" s="222"/>
      <c r="E25" s="222"/>
      <c r="F25" s="222" t="s">
        <v>38</v>
      </c>
      <c r="G25" s="222"/>
      <c r="H25" s="223" t="s">
        <v>57</v>
      </c>
      <c r="I25" s="232">
        <v>44691</v>
      </c>
      <c r="J25" s="232">
        <v>44691</v>
      </c>
      <c r="K25" s="433" t="s">
        <v>114</v>
      </c>
      <c r="L25" s="322">
        <v>0</v>
      </c>
      <c r="M25" s="225" t="s">
        <v>493</v>
      </c>
    </row>
    <row r="26" spans="1:13" s="9" customFormat="1" ht="75" customHeight="1">
      <c r="A26" s="428"/>
      <c r="B26" s="235" t="s">
        <v>489</v>
      </c>
      <c r="C26" s="222"/>
      <c r="D26" s="222"/>
      <c r="E26" s="222"/>
      <c r="F26" s="222" t="s">
        <v>38</v>
      </c>
      <c r="G26" s="222"/>
      <c r="H26" s="223" t="s">
        <v>322</v>
      </c>
      <c r="I26" s="232">
        <v>44691</v>
      </c>
      <c r="J26" s="232">
        <v>44691</v>
      </c>
      <c r="K26" s="433"/>
      <c r="L26" s="322">
        <v>0</v>
      </c>
      <c r="M26" s="225" t="s">
        <v>493</v>
      </c>
    </row>
    <row r="27" spans="1:13" s="9" customFormat="1" ht="75" customHeight="1" thickBot="1">
      <c r="A27" s="429"/>
      <c r="B27" s="235" t="s">
        <v>490</v>
      </c>
      <c r="C27" s="222"/>
      <c r="D27" s="222"/>
      <c r="E27" s="222"/>
      <c r="F27" s="222" t="s">
        <v>38</v>
      </c>
      <c r="G27" s="222"/>
      <c r="H27" s="223" t="s">
        <v>56</v>
      </c>
      <c r="I27" s="232">
        <v>44691</v>
      </c>
      <c r="J27" s="232">
        <v>44691</v>
      </c>
      <c r="K27" s="433"/>
      <c r="L27" s="322">
        <v>0</v>
      </c>
      <c r="M27" s="225" t="s">
        <v>493</v>
      </c>
    </row>
    <row r="28" spans="1:13" s="9" customFormat="1" ht="45">
      <c r="A28" s="416" t="s">
        <v>67</v>
      </c>
      <c r="B28" s="235" t="s">
        <v>59</v>
      </c>
      <c r="C28" s="222"/>
      <c r="D28" s="222"/>
      <c r="E28" s="222"/>
      <c r="F28" s="222"/>
      <c r="G28" s="222" t="s">
        <v>37</v>
      </c>
      <c r="H28" s="223" t="s">
        <v>58</v>
      </c>
      <c r="I28" s="232">
        <v>44692</v>
      </c>
      <c r="J28" s="232">
        <v>44692</v>
      </c>
      <c r="K28" s="222" t="s">
        <v>491</v>
      </c>
      <c r="L28" s="322">
        <v>0</v>
      </c>
      <c r="M28" s="225" t="s">
        <v>493</v>
      </c>
    </row>
    <row r="29" spans="1:13" s="9" customFormat="1" ht="30">
      <c r="A29" s="417"/>
      <c r="B29" s="235" t="s">
        <v>492</v>
      </c>
      <c r="C29" s="222"/>
      <c r="D29" s="222"/>
      <c r="E29" s="222"/>
      <c r="F29" s="222"/>
      <c r="G29" s="222" t="s">
        <v>37</v>
      </c>
      <c r="H29" s="223" t="s">
        <v>68</v>
      </c>
      <c r="I29" s="232">
        <v>44693</v>
      </c>
      <c r="J29" s="232">
        <v>44702</v>
      </c>
      <c r="K29" s="223" t="s">
        <v>115</v>
      </c>
      <c r="L29" s="322">
        <v>0</v>
      </c>
      <c r="M29" s="225" t="s">
        <v>493</v>
      </c>
    </row>
    <row r="30" spans="1:13" s="9" customFormat="1" ht="48.75" customHeight="1">
      <c r="A30" s="417"/>
      <c r="B30" s="231" t="s">
        <v>60</v>
      </c>
      <c r="C30" s="222"/>
      <c r="D30" s="222"/>
      <c r="E30" s="222"/>
      <c r="F30" s="222"/>
      <c r="G30" s="222" t="s">
        <v>37</v>
      </c>
      <c r="H30" s="223" t="s">
        <v>61</v>
      </c>
      <c r="I30" s="232">
        <v>44692</v>
      </c>
      <c r="J30" s="232" t="s">
        <v>393</v>
      </c>
      <c r="K30" s="223" t="s">
        <v>116</v>
      </c>
      <c r="L30" s="322">
        <v>0</v>
      </c>
      <c r="M30" s="225" t="s">
        <v>494</v>
      </c>
    </row>
    <row r="31" spans="1:13" s="9" customFormat="1" ht="45">
      <c r="A31" s="417"/>
      <c r="B31" s="231" t="s">
        <v>62</v>
      </c>
      <c r="C31" s="222"/>
      <c r="D31" s="222"/>
      <c r="E31" s="222"/>
      <c r="F31" s="222"/>
      <c r="G31" s="222" t="s">
        <v>37</v>
      </c>
      <c r="H31" s="223" t="s">
        <v>117</v>
      </c>
      <c r="I31" s="232">
        <v>44723</v>
      </c>
      <c r="J31" s="232">
        <v>44732</v>
      </c>
      <c r="K31" s="223" t="s">
        <v>118</v>
      </c>
      <c r="L31" s="322">
        <v>0</v>
      </c>
      <c r="M31" s="225" t="s">
        <v>494</v>
      </c>
    </row>
    <row r="32" spans="1:13" s="9" customFormat="1" ht="123" customHeight="1" thickBot="1">
      <c r="A32" s="418"/>
      <c r="B32" s="231" t="s">
        <v>64</v>
      </c>
      <c r="C32" s="222"/>
      <c r="D32" s="222"/>
      <c r="E32" s="222"/>
      <c r="F32" s="222"/>
      <c r="G32" s="222" t="s">
        <v>37</v>
      </c>
      <c r="H32" s="223" t="s">
        <v>65</v>
      </c>
      <c r="I32" s="232">
        <v>44733</v>
      </c>
      <c r="J32" s="232">
        <v>44742</v>
      </c>
      <c r="K32" s="222" t="s">
        <v>24</v>
      </c>
      <c r="L32" s="322">
        <v>0</v>
      </c>
      <c r="M32" s="225" t="s">
        <v>531</v>
      </c>
    </row>
    <row r="33" spans="12:13" ht="15.75">
      <c r="L33" s="267">
        <f>+AVERAGE(L10:L32)</f>
        <v>0.52173913043478259</v>
      </c>
      <c r="M33" s="37"/>
    </row>
  </sheetData>
  <sheetProtection sheet="1" objects="1" scenarios="1" formatCells="0" formatColumns="0" formatRows="0" insertColumns="0" insertRows="0" insertHyperlinks="0" deleteColumns="0" deleteRows="0" sort="0" autoFilter="0" pivotTables="0"/>
  <mergeCells count="20">
    <mergeCell ref="K25:K27"/>
    <mergeCell ref="L8:L9"/>
    <mergeCell ref="A28:A32"/>
    <mergeCell ref="A8:A9"/>
    <mergeCell ref="B8:B9"/>
    <mergeCell ref="C8:G8"/>
    <mergeCell ref="A10:A24"/>
    <mergeCell ref="A25:A27"/>
    <mergeCell ref="C1:M1"/>
    <mergeCell ref="C2:M2"/>
    <mergeCell ref="C3:M3"/>
    <mergeCell ref="M8:M9"/>
    <mergeCell ref="H8:H9"/>
    <mergeCell ref="I8:J8"/>
    <mergeCell ref="A7:M7"/>
    <mergeCell ref="C4:G4"/>
    <mergeCell ref="H4:I4"/>
    <mergeCell ref="J4:M4"/>
    <mergeCell ref="A5:M5"/>
    <mergeCell ref="K8:K9"/>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8"/>
  <sheetViews>
    <sheetView topLeftCell="C7" zoomScale="120" zoomScaleNormal="120" workbookViewId="0">
      <selection activeCell="F8" sqref="F8"/>
    </sheetView>
  </sheetViews>
  <sheetFormatPr baseColWidth="10" defaultRowHeight="15"/>
  <cols>
    <col min="1" max="1" width="25.28515625" customWidth="1"/>
    <col min="2" max="2" width="35.42578125" customWidth="1"/>
    <col min="3" max="3" width="20.28515625" customWidth="1"/>
    <col min="4" max="4" width="19.42578125" customWidth="1"/>
    <col min="5" max="6" width="17.42578125" customWidth="1"/>
    <col min="7" max="7" width="9" customWidth="1"/>
    <col min="8" max="8" width="45.85546875" customWidth="1"/>
  </cols>
  <sheetData>
    <row r="1" spans="1:11" ht="18.75">
      <c r="C1" s="440" t="s">
        <v>20</v>
      </c>
      <c r="D1" s="403"/>
      <c r="E1" s="403"/>
      <c r="F1" s="403"/>
      <c r="G1" s="403"/>
      <c r="H1" s="404"/>
    </row>
    <row r="2" spans="1:11">
      <c r="C2" s="343" t="s">
        <v>18</v>
      </c>
      <c r="D2" s="344"/>
      <c r="E2" s="344"/>
      <c r="F2" s="344"/>
      <c r="G2" s="344"/>
      <c r="H2" s="345"/>
    </row>
    <row r="3" spans="1:11">
      <c r="C3" s="396" t="s">
        <v>366</v>
      </c>
      <c r="D3" s="397"/>
      <c r="E3" s="397"/>
      <c r="F3" s="397"/>
      <c r="G3" s="397"/>
      <c r="H3" s="398"/>
    </row>
    <row r="4" spans="1:11">
      <c r="C4" s="6" t="s">
        <v>21</v>
      </c>
      <c r="D4" s="6" t="s">
        <v>363</v>
      </c>
      <c r="E4" s="441" t="s">
        <v>368</v>
      </c>
      <c r="F4" s="442"/>
      <c r="G4" s="442"/>
      <c r="H4" s="443"/>
    </row>
    <row r="5" spans="1:11" ht="24.75" customHeight="1" thickBot="1">
      <c r="A5" s="436" t="s">
        <v>4</v>
      </c>
      <c r="B5" s="437"/>
      <c r="C5" s="437"/>
      <c r="D5" s="437"/>
      <c r="E5" s="437"/>
      <c r="F5" s="437"/>
      <c r="G5" s="437"/>
      <c r="H5" s="437"/>
    </row>
    <row r="6" spans="1:11" ht="26.25" customHeight="1" thickBot="1">
      <c r="A6" s="438" t="s">
        <v>5</v>
      </c>
      <c r="B6" s="439"/>
      <c r="C6" s="439"/>
      <c r="D6" s="439"/>
      <c r="E6" s="439"/>
      <c r="F6" s="439"/>
      <c r="G6" s="439"/>
      <c r="H6" s="439"/>
      <c r="I6" s="35"/>
      <c r="J6" s="35"/>
      <c r="K6" s="36"/>
    </row>
    <row r="7" spans="1:11" ht="85.5" customHeight="1" thickBot="1">
      <c r="A7" s="2" t="s">
        <v>6</v>
      </c>
      <c r="B7" s="1" t="s">
        <v>7</v>
      </c>
      <c r="C7" s="1" t="s">
        <v>8</v>
      </c>
      <c r="D7" s="24" t="s">
        <v>9</v>
      </c>
      <c r="E7" s="23" t="s">
        <v>99</v>
      </c>
      <c r="F7" s="23" t="s">
        <v>100</v>
      </c>
      <c r="G7" s="247" t="s">
        <v>495</v>
      </c>
      <c r="H7" s="23" t="s">
        <v>459</v>
      </c>
    </row>
    <row r="8" spans="1:11" ht="142.5" customHeight="1" thickBot="1">
      <c r="A8" s="181" t="s">
        <v>379</v>
      </c>
      <c r="B8" s="178" t="s">
        <v>376</v>
      </c>
      <c r="C8" s="177" t="s">
        <v>377</v>
      </c>
      <c r="D8" s="178" t="s">
        <v>378</v>
      </c>
      <c r="E8" s="179">
        <v>44621</v>
      </c>
      <c r="F8" s="180">
        <v>44926</v>
      </c>
      <c r="G8" s="248">
        <v>0.31</v>
      </c>
      <c r="H8" s="249" t="s">
        <v>496</v>
      </c>
    </row>
    <row r="9" spans="1:11" ht="128.25" customHeight="1" thickBot="1">
      <c r="A9" s="434" t="s">
        <v>119</v>
      </c>
      <c r="B9" s="12" t="s">
        <v>310</v>
      </c>
      <c r="C9" s="13" t="s">
        <v>311</v>
      </c>
      <c r="D9" s="178" t="s">
        <v>309</v>
      </c>
      <c r="E9" s="18">
        <v>44591</v>
      </c>
      <c r="F9" s="40">
        <v>44926</v>
      </c>
      <c r="G9" s="248">
        <v>0.33</v>
      </c>
      <c r="H9" s="249" t="s">
        <v>401</v>
      </c>
    </row>
    <row r="10" spans="1:11" ht="116.25" customHeight="1" thickBot="1">
      <c r="A10" s="435"/>
      <c r="B10" s="10" t="s">
        <v>312</v>
      </c>
      <c r="C10" s="11" t="s">
        <v>313</v>
      </c>
      <c r="D10" s="178" t="s">
        <v>309</v>
      </c>
      <c r="E10" s="18">
        <v>44591</v>
      </c>
      <c r="F10" s="40">
        <v>44895</v>
      </c>
      <c r="G10" s="248">
        <v>0.33</v>
      </c>
      <c r="H10" s="249" t="s">
        <v>402</v>
      </c>
    </row>
    <row r="11" spans="1:11" ht="18.75">
      <c r="B11" s="19"/>
      <c r="C11" s="20"/>
      <c r="D11" s="20"/>
      <c r="E11" s="25"/>
      <c r="F11" s="194"/>
      <c r="G11" s="250">
        <f>+AVERAGE(G8:G9)</f>
        <v>0.32</v>
      </c>
    </row>
    <row r="12" spans="1:11" ht="16.5">
      <c r="B12" s="21"/>
      <c r="C12" s="20"/>
      <c r="D12" s="20"/>
      <c r="E12" s="25"/>
      <c r="F12" s="194"/>
      <c r="G12" s="194"/>
    </row>
    <row r="13" spans="1:11">
      <c r="B13" s="19"/>
      <c r="C13" s="20"/>
      <c r="D13" s="20"/>
      <c r="E13" s="25"/>
      <c r="F13" s="194"/>
      <c r="G13" s="194"/>
    </row>
    <row r="14" spans="1:11">
      <c r="B14" s="19"/>
      <c r="C14" s="20"/>
      <c r="D14" s="20"/>
      <c r="E14" s="25"/>
      <c r="F14" s="194"/>
      <c r="G14" s="194"/>
    </row>
    <row r="15" spans="1:11">
      <c r="B15" s="19"/>
      <c r="C15" s="20"/>
      <c r="D15" s="20"/>
      <c r="E15" s="25"/>
      <c r="F15" s="194"/>
      <c r="G15" s="194"/>
    </row>
    <row r="16" spans="1:11">
      <c r="B16" s="19"/>
      <c r="C16" s="20"/>
      <c r="D16" s="20"/>
      <c r="E16" s="25"/>
      <c r="F16" s="194"/>
      <c r="G16" s="194"/>
    </row>
    <row r="17" spans="2:7">
      <c r="B17" s="19"/>
      <c r="C17" s="20"/>
      <c r="D17" s="20"/>
      <c r="E17" s="25"/>
      <c r="F17" s="194"/>
      <c r="G17" s="194"/>
    </row>
    <row r="18" spans="2:7">
      <c r="B18" s="19"/>
      <c r="C18" s="20"/>
      <c r="D18" s="20"/>
      <c r="E18" s="25"/>
      <c r="F18" s="194"/>
      <c r="G18" s="194"/>
    </row>
    <row r="19" spans="2:7">
      <c r="B19" s="19"/>
      <c r="C19" s="20"/>
      <c r="D19" s="20"/>
      <c r="E19" s="25"/>
      <c r="F19" s="194"/>
      <c r="G19" s="194"/>
    </row>
    <row r="20" spans="2:7">
      <c r="B20" s="19"/>
      <c r="C20" s="20"/>
      <c r="D20" s="20"/>
      <c r="E20" s="25"/>
      <c r="F20" s="194"/>
      <c r="G20" s="194"/>
    </row>
    <row r="21" spans="2:7">
      <c r="B21" s="19"/>
      <c r="C21" s="20"/>
      <c r="D21" s="20"/>
      <c r="E21" s="25"/>
      <c r="F21" s="194"/>
      <c r="G21" s="194"/>
    </row>
    <row r="22" spans="2:7">
      <c r="B22" s="19"/>
      <c r="C22" s="20"/>
      <c r="D22" s="20"/>
      <c r="E22" s="25"/>
      <c r="F22" s="194"/>
      <c r="G22" s="194"/>
    </row>
    <row r="23" spans="2:7">
      <c r="B23" s="19"/>
      <c r="C23" s="20"/>
      <c r="D23" s="20"/>
      <c r="E23" s="25"/>
      <c r="F23" s="194"/>
      <c r="G23" s="194"/>
    </row>
    <row r="24" spans="2:7">
      <c r="B24" s="19"/>
      <c r="C24" s="20"/>
      <c r="D24" s="20"/>
      <c r="E24" s="25"/>
      <c r="F24" s="194"/>
      <c r="G24" s="194"/>
    </row>
    <row r="25" spans="2:7" ht="15.75" thickBot="1">
      <c r="B25" s="22"/>
      <c r="C25" s="17"/>
      <c r="D25" s="17"/>
      <c r="E25" s="26"/>
      <c r="F25" s="194"/>
      <c r="G25" s="194"/>
    </row>
    <row r="26" spans="2:7">
      <c r="E26" s="19"/>
      <c r="F26" s="194"/>
      <c r="G26" s="194"/>
    </row>
    <row r="27" spans="2:7">
      <c r="E27" s="19"/>
      <c r="F27" s="194"/>
      <c r="G27" s="194"/>
    </row>
    <row r="28" spans="2:7" ht="15.75" thickBot="1">
      <c r="E28" s="22"/>
      <c r="F28" s="194"/>
      <c r="G28" s="194"/>
    </row>
  </sheetData>
  <sheetProtection algorithmName="SHA-512" hashValue="E0nkz5jfQRd+7ULhHgM1owEioTDgWTgKX81e4gSHlyNBd/YmLb2rOovxtjvw/zX2jQE+5RgBYlNchMytfpV7ug==" saltValue="dhuKXxxKSLktgY4rdvF0Xg==" spinCount="100000" sheet="1" objects="1" scenarios="1" formatCells="0" formatColumns="0" formatRows="0" insertColumns="0" insertRows="0" insertHyperlinks="0" deleteColumns="0" deleteRows="0" sort="0" autoFilter="0" pivotTables="0"/>
  <mergeCells count="7">
    <mergeCell ref="A9:A10"/>
    <mergeCell ref="A5:H5"/>
    <mergeCell ref="A6:H6"/>
    <mergeCell ref="C1:H1"/>
    <mergeCell ref="C2:H2"/>
    <mergeCell ref="C3:H3"/>
    <mergeCell ref="E4:H4"/>
  </mergeCells>
  <pageMargins left="0.7" right="0.7" top="0.75" bottom="0.75" header="0.3" footer="0.3"/>
  <pageSetup orientation="portrait" r:id="rId1"/>
  <ignoredErrors>
    <ignoredError sqref="G11"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4"/>
  <sheetViews>
    <sheetView topLeftCell="D19" zoomScaleNormal="100" workbookViewId="0">
      <selection activeCell="I20" sqref="I20"/>
    </sheetView>
  </sheetViews>
  <sheetFormatPr baseColWidth="10" defaultRowHeight="15"/>
  <cols>
    <col min="1" max="1" width="31.42578125" customWidth="1"/>
    <col min="2" max="2" width="49.7109375" customWidth="1"/>
    <col min="3" max="3" width="29.140625" customWidth="1"/>
    <col min="4" max="4" width="26.85546875" customWidth="1"/>
    <col min="5" max="5" width="27.140625" customWidth="1"/>
    <col min="6" max="7" width="17.140625" customWidth="1"/>
    <col min="8" max="8" width="10" customWidth="1"/>
    <col min="9" max="9" width="60" customWidth="1"/>
  </cols>
  <sheetData>
    <row r="1" spans="1:18" ht="15.75" thickBot="1">
      <c r="B1" s="4"/>
      <c r="C1" s="456" t="s">
        <v>20</v>
      </c>
      <c r="D1" s="457"/>
      <c r="E1" s="457"/>
      <c r="F1" s="457"/>
      <c r="G1" s="458"/>
      <c r="H1" s="458"/>
      <c r="I1" s="459"/>
    </row>
    <row r="2" spans="1:18" ht="18.75" customHeight="1">
      <c r="C2" s="460"/>
      <c r="D2" s="461"/>
      <c r="E2" s="461"/>
      <c r="F2" s="461"/>
      <c r="G2" s="462"/>
      <c r="H2" s="462"/>
      <c r="I2" s="463"/>
    </row>
    <row r="3" spans="1:18">
      <c r="B3" s="4"/>
      <c r="C3" s="452" t="s">
        <v>18</v>
      </c>
      <c r="D3" s="453"/>
      <c r="E3" s="453"/>
      <c r="F3" s="453"/>
      <c r="G3" s="454"/>
      <c r="H3" s="454"/>
      <c r="I3" s="455"/>
    </row>
    <row r="4" spans="1:18">
      <c r="B4" s="4"/>
      <c r="C4" s="449" t="s">
        <v>366</v>
      </c>
      <c r="D4" s="449"/>
      <c r="E4" s="449"/>
      <c r="F4" s="449"/>
      <c r="G4" s="450"/>
      <c r="H4" s="450"/>
      <c r="I4" s="451"/>
    </row>
    <row r="5" spans="1:18">
      <c r="B5" s="5" t="s">
        <v>19</v>
      </c>
      <c r="C5" s="470" t="s">
        <v>21</v>
      </c>
      <c r="D5" s="471"/>
      <c r="E5" s="6" t="s">
        <v>363</v>
      </c>
      <c r="F5" s="446" t="s">
        <v>23</v>
      </c>
      <c r="G5" s="447"/>
      <c r="H5" s="447"/>
      <c r="I5" s="448"/>
    </row>
    <row r="6" spans="1:18" ht="20.25" customHeight="1" thickBot="1">
      <c r="A6" s="464" t="s">
        <v>0</v>
      </c>
      <c r="B6" s="465"/>
      <c r="C6" s="465"/>
      <c r="D6" s="465"/>
      <c r="E6" s="465"/>
      <c r="F6" s="465"/>
      <c r="G6" s="465"/>
      <c r="H6" s="465"/>
      <c r="I6" s="465"/>
      <c r="J6" s="7"/>
      <c r="K6" s="7"/>
      <c r="L6" s="7"/>
      <c r="M6" s="7"/>
      <c r="N6" s="7"/>
      <c r="O6" s="7"/>
      <c r="P6" s="7"/>
      <c r="Q6" s="7"/>
      <c r="R6" s="14"/>
    </row>
    <row r="7" spans="1:18" ht="25.5" customHeight="1" thickBot="1">
      <c r="A7" s="466" t="s">
        <v>10</v>
      </c>
      <c r="B7" s="467"/>
      <c r="C7" s="467"/>
      <c r="D7" s="467"/>
      <c r="E7" s="467"/>
      <c r="F7" s="467"/>
      <c r="G7" s="467"/>
      <c r="H7" s="467"/>
      <c r="I7" s="468"/>
      <c r="J7" s="15"/>
      <c r="K7" s="15"/>
      <c r="L7" s="15"/>
      <c r="M7" s="15"/>
      <c r="N7" s="15"/>
      <c r="O7" s="15"/>
      <c r="P7" s="15"/>
      <c r="Q7" s="15"/>
      <c r="R7" s="16"/>
    </row>
    <row r="8" spans="1:18" ht="75.75" customHeight="1" thickBot="1">
      <c r="A8" s="80" t="s">
        <v>1</v>
      </c>
      <c r="B8" s="42" t="s">
        <v>2</v>
      </c>
      <c r="C8" s="42" t="s">
        <v>11</v>
      </c>
      <c r="D8" s="43" t="s">
        <v>173</v>
      </c>
      <c r="E8" s="44" t="s">
        <v>3</v>
      </c>
      <c r="F8" s="45" t="s">
        <v>97</v>
      </c>
      <c r="G8" s="46" t="s">
        <v>100</v>
      </c>
      <c r="H8" s="46" t="s">
        <v>495</v>
      </c>
      <c r="I8" s="46" t="s">
        <v>459</v>
      </c>
    </row>
    <row r="9" spans="1:18" ht="90.75" thickBot="1">
      <c r="A9" s="469" t="s">
        <v>49</v>
      </c>
      <c r="B9" s="77" t="s">
        <v>45</v>
      </c>
      <c r="C9" s="77" t="s">
        <v>175</v>
      </c>
      <c r="D9" s="78" t="s">
        <v>174</v>
      </c>
      <c r="E9" s="78" t="s">
        <v>21</v>
      </c>
      <c r="F9" s="69">
        <v>44652</v>
      </c>
      <c r="G9" s="79">
        <v>44925</v>
      </c>
      <c r="H9" s="266">
        <v>1</v>
      </c>
      <c r="I9" s="79" t="s">
        <v>400</v>
      </c>
    </row>
    <row r="10" spans="1:18" ht="198.75" customHeight="1" thickBot="1">
      <c r="A10" s="469"/>
      <c r="B10" s="41" t="s">
        <v>171</v>
      </c>
      <c r="C10" s="47" t="s">
        <v>176</v>
      </c>
      <c r="D10" s="48" t="s">
        <v>177</v>
      </c>
      <c r="E10" s="48" t="s">
        <v>178</v>
      </c>
      <c r="F10" s="49">
        <v>44593</v>
      </c>
      <c r="G10" s="49">
        <v>44926</v>
      </c>
      <c r="H10" s="257">
        <v>0.18</v>
      </c>
      <c r="I10" s="258" t="s">
        <v>499</v>
      </c>
    </row>
    <row r="11" spans="1:18" ht="102.75" customHeight="1" thickBot="1">
      <c r="A11" s="469"/>
      <c r="B11" s="50" t="s">
        <v>121</v>
      </c>
      <c r="C11" s="51" t="s">
        <v>53</v>
      </c>
      <c r="D11" s="52" t="s">
        <v>179</v>
      </c>
      <c r="E11" s="52" t="s">
        <v>172</v>
      </c>
      <c r="F11" s="146">
        <v>44593</v>
      </c>
      <c r="G11" s="147">
        <v>44742</v>
      </c>
      <c r="H11" s="256">
        <v>0.5</v>
      </c>
      <c r="I11" s="259" t="s">
        <v>413</v>
      </c>
    </row>
    <row r="12" spans="1:18" ht="59.25" customHeight="1" thickBot="1">
      <c r="A12" s="469"/>
      <c r="B12" s="83" t="s">
        <v>180</v>
      </c>
      <c r="C12" s="64" t="s">
        <v>181</v>
      </c>
      <c r="D12" s="65" t="s">
        <v>182</v>
      </c>
      <c r="E12" s="65" t="s">
        <v>197</v>
      </c>
      <c r="F12" s="142">
        <v>44652</v>
      </c>
      <c r="G12" s="143">
        <v>44895</v>
      </c>
      <c r="H12" s="331">
        <v>0</v>
      </c>
      <c r="I12" s="332" t="s">
        <v>532</v>
      </c>
    </row>
    <row r="13" spans="1:18" ht="38.25" customHeight="1" thickBot="1">
      <c r="A13" s="469"/>
      <c r="B13" s="84" t="s">
        <v>183</v>
      </c>
      <c r="C13" s="66" t="s">
        <v>184</v>
      </c>
      <c r="D13" s="67" t="s">
        <v>185</v>
      </c>
      <c r="E13" s="67" t="s">
        <v>197</v>
      </c>
      <c r="F13" s="144">
        <v>44621</v>
      </c>
      <c r="G13" s="145">
        <v>44925</v>
      </c>
      <c r="H13" s="331">
        <v>0</v>
      </c>
      <c r="I13" s="332" t="s">
        <v>532</v>
      </c>
    </row>
    <row r="14" spans="1:18" ht="43.5" customHeight="1" thickBot="1">
      <c r="A14" s="469"/>
      <c r="B14" s="85" t="s">
        <v>186</v>
      </c>
      <c r="C14" s="68" t="s">
        <v>187</v>
      </c>
      <c r="D14" s="68" t="s">
        <v>188</v>
      </c>
      <c r="E14" s="68" t="s">
        <v>197</v>
      </c>
      <c r="F14" s="145">
        <v>44621</v>
      </c>
      <c r="G14" s="145">
        <v>44925</v>
      </c>
      <c r="H14" s="331">
        <v>0</v>
      </c>
      <c r="I14" s="332" t="s">
        <v>532</v>
      </c>
    </row>
    <row r="15" spans="1:18" ht="84" customHeight="1" thickBot="1">
      <c r="A15" s="469"/>
      <c r="B15" s="53" t="s">
        <v>47</v>
      </c>
      <c r="C15" s="54" t="s">
        <v>48</v>
      </c>
      <c r="D15" s="55" t="s">
        <v>324</v>
      </c>
      <c r="E15" s="55" t="s">
        <v>46</v>
      </c>
      <c r="F15" s="56">
        <v>44563</v>
      </c>
      <c r="G15" s="57" t="s">
        <v>325</v>
      </c>
      <c r="H15" s="255">
        <v>0.33</v>
      </c>
      <c r="I15" s="261" t="s">
        <v>498</v>
      </c>
    </row>
    <row r="16" spans="1:18" ht="84.75" customHeight="1" thickBot="1">
      <c r="A16" s="81" t="s">
        <v>13</v>
      </c>
      <c r="B16" s="70" t="s">
        <v>41</v>
      </c>
      <c r="C16" s="71" t="s">
        <v>50</v>
      </c>
      <c r="D16" s="71" t="s">
        <v>189</v>
      </c>
      <c r="E16" s="71" t="s">
        <v>101</v>
      </c>
      <c r="F16" s="72">
        <v>44565</v>
      </c>
      <c r="G16" s="73">
        <v>44926</v>
      </c>
      <c r="H16" s="254">
        <v>0.25</v>
      </c>
      <c r="I16" s="262" t="s">
        <v>403</v>
      </c>
    </row>
    <row r="17" spans="1:9" ht="51" customHeight="1" thickBot="1">
      <c r="A17" s="444" t="s">
        <v>54</v>
      </c>
      <c r="B17" s="58" t="s">
        <v>191</v>
      </c>
      <c r="C17" s="58" t="s">
        <v>193</v>
      </c>
      <c r="D17" s="59" t="s">
        <v>194</v>
      </c>
      <c r="E17" s="59" t="s">
        <v>192</v>
      </c>
      <c r="F17" s="260">
        <v>44572</v>
      </c>
      <c r="G17" s="148">
        <v>44910</v>
      </c>
      <c r="H17" s="253">
        <v>1</v>
      </c>
      <c r="I17" s="263" t="s">
        <v>497</v>
      </c>
    </row>
    <row r="18" spans="1:9" ht="51" customHeight="1" thickBot="1">
      <c r="A18" s="445"/>
      <c r="B18" s="60" t="s">
        <v>195</v>
      </c>
      <c r="C18" s="58" t="s">
        <v>196</v>
      </c>
      <c r="D18" s="59" t="s">
        <v>196</v>
      </c>
      <c r="E18" s="59" t="s">
        <v>102</v>
      </c>
      <c r="F18" s="260">
        <v>44572</v>
      </c>
      <c r="G18" s="149">
        <v>44910</v>
      </c>
      <c r="H18" s="252">
        <v>1</v>
      </c>
      <c r="I18" s="264" t="s">
        <v>406</v>
      </c>
    </row>
    <row r="19" spans="1:9" ht="59.25" customHeight="1" thickBot="1">
      <c r="A19" s="81" t="s">
        <v>120</v>
      </c>
      <c r="B19" s="74" t="s">
        <v>42</v>
      </c>
      <c r="C19" s="71" t="s">
        <v>51</v>
      </c>
      <c r="D19" s="75" t="s">
        <v>190</v>
      </c>
      <c r="E19" s="75" t="s">
        <v>43</v>
      </c>
      <c r="F19" s="76">
        <v>44565</v>
      </c>
      <c r="G19" s="76">
        <v>44926</v>
      </c>
      <c r="H19" s="251">
        <v>1</v>
      </c>
      <c r="I19" s="265" t="s">
        <v>404</v>
      </c>
    </row>
    <row r="20" spans="1:9" ht="96" customHeight="1">
      <c r="A20" s="82" t="s">
        <v>14</v>
      </c>
      <c r="B20" s="61" t="s">
        <v>44</v>
      </c>
      <c r="C20" s="62" t="s">
        <v>52</v>
      </c>
      <c r="D20" s="62" t="s">
        <v>189</v>
      </c>
      <c r="E20" s="62" t="s">
        <v>43</v>
      </c>
      <c r="F20" s="63">
        <v>44565</v>
      </c>
      <c r="G20" s="149">
        <v>44926</v>
      </c>
      <c r="H20" s="252">
        <v>0.25</v>
      </c>
      <c r="I20" s="62" t="s">
        <v>403</v>
      </c>
    </row>
    <row r="21" spans="1:9" ht="15.75">
      <c r="B21" s="38"/>
      <c r="D21" s="182"/>
      <c r="F21" s="176"/>
      <c r="G21" s="176"/>
      <c r="H21" s="267">
        <f>+AVERAGE(H9:H20)</f>
        <v>0.45916666666666667</v>
      </c>
      <c r="I21" s="176"/>
    </row>
    <row r="24" spans="1:9">
      <c r="A24" s="7"/>
    </row>
  </sheetData>
  <sheetProtection algorithmName="SHA-512" hashValue="3D7ZHdVI/1+7csQt+spqg4s+fVAumhM5pjDyusXtefR0ZG5Lnxqef2D+IDdj+VSxpnEX8qSucIF4YXYE9Bvbrw==" saltValue="7hxqvYEMJbVqVzWdSE0UvQ==" spinCount="100000" sheet="1" objects="1" scenarios="1" formatCells="0" formatColumns="0" formatRows="0" insertColumns="0" insertRows="0" insertHyperlinks="0" deleteColumns="0" sort="0" autoFilter="0" pivotTables="0"/>
  <mergeCells count="9">
    <mergeCell ref="A17:A18"/>
    <mergeCell ref="F5:I5"/>
    <mergeCell ref="C4:I4"/>
    <mergeCell ref="C3:I3"/>
    <mergeCell ref="C1:I2"/>
    <mergeCell ref="A6:I6"/>
    <mergeCell ref="A7:I7"/>
    <mergeCell ref="A9:A15"/>
    <mergeCell ref="C5:D5"/>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8"/>
  <sheetViews>
    <sheetView topLeftCell="D3" zoomScaleNormal="100" workbookViewId="0">
      <selection activeCell="F10" sqref="F10"/>
    </sheetView>
  </sheetViews>
  <sheetFormatPr baseColWidth="10" defaultRowHeight="15"/>
  <cols>
    <col min="1" max="1" width="19" customWidth="1"/>
    <col min="2" max="2" width="37" customWidth="1"/>
    <col min="3" max="3" width="49" customWidth="1"/>
    <col min="4" max="4" width="20.7109375" customWidth="1"/>
    <col min="5" max="5" width="22.85546875" customWidth="1"/>
    <col min="6" max="6" width="19.140625" customWidth="1"/>
    <col min="7" max="7" width="21.7109375" customWidth="1"/>
    <col min="8" max="8" width="13.42578125" customWidth="1"/>
    <col min="9" max="9" width="46.28515625" customWidth="1"/>
    <col min="10" max="10" width="20.7109375" customWidth="1"/>
  </cols>
  <sheetData>
    <row r="1" spans="1:14" ht="21">
      <c r="B1" s="402" t="s">
        <v>20</v>
      </c>
      <c r="C1" s="472"/>
      <c r="D1" s="472"/>
      <c r="E1" s="472"/>
      <c r="F1" s="472"/>
      <c r="G1" s="472"/>
      <c r="H1" s="472"/>
      <c r="I1" s="473"/>
      <c r="J1" s="126"/>
    </row>
    <row r="2" spans="1:14" ht="15.75">
      <c r="B2" s="405" t="s">
        <v>39</v>
      </c>
      <c r="C2" s="406"/>
      <c r="D2" s="406"/>
      <c r="E2" s="406"/>
      <c r="F2" s="406"/>
      <c r="G2" s="406"/>
      <c r="H2" s="406"/>
      <c r="I2" s="407"/>
      <c r="J2" s="127"/>
    </row>
    <row r="3" spans="1:14">
      <c r="B3" s="396" t="s">
        <v>366</v>
      </c>
      <c r="C3" s="397"/>
      <c r="D3" s="397"/>
      <c r="E3" s="397"/>
      <c r="F3" s="397"/>
      <c r="G3" s="397"/>
      <c r="H3" s="397"/>
      <c r="I3" s="398"/>
      <c r="J3" s="128"/>
    </row>
    <row r="4" spans="1:14">
      <c r="B4" s="346" t="s">
        <v>326</v>
      </c>
      <c r="C4" s="348"/>
      <c r="D4" s="489" t="s">
        <v>363</v>
      </c>
      <c r="E4" s="490"/>
      <c r="F4" s="343" t="s">
        <v>327</v>
      </c>
      <c r="G4" s="344"/>
      <c r="H4" s="344"/>
      <c r="I4" s="345"/>
      <c r="J4" s="128"/>
    </row>
    <row r="5" spans="1:14" s="39" customFormat="1" ht="15" customHeight="1">
      <c r="A5" s="487" t="s">
        <v>40</v>
      </c>
      <c r="B5" s="488"/>
      <c r="C5" s="488"/>
      <c r="D5" s="488"/>
      <c r="E5" s="488"/>
      <c r="F5" s="488"/>
      <c r="G5" s="488"/>
      <c r="H5" s="488"/>
      <c r="I5" s="488"/>
      <c r="J5" s="123"/>
    </row>
    <row r="6" spans="1:14" ht="15" customHeight="1">
      <c r="A6" s="121"/>
      <c r="B6" s="122"/>
      <c r="C6" s="122"/>
      <c r="D6" s="122"/>
      <c r="E6" s="122"/>
      <c r="F6" s="122"/>
      <c r="G6" s="122"/>
      <c r="H6" s="122"/>
      <c r="I6" s="122"/>
      <c r="J6" s="124"/>
    </row>
    <row r="7" spans="1:14" ht="20.25">
      <c r="A7" s="478" t="s">
        <v>267</v>
      </c>
      <c r="B7" s="479"/>
      <c r="C7" s="479"/>
      <c r="D7" s="479"/>
      <c r="E7" s="479"/>
      <c r="F7" s="479"/>
      <c r="G7" s="479"/>
      <c r="H7" s="479"/>
      <c r="I7" s="479"/>
      <c r="J7" s="125"/>
    </row>
    <row r="8" spans="1:14" ht="16.5" thickBot="1">
      <c r="A8" s="106" t="s">
        <v>242</v>
      </c>
      <c r="B8" s="106" t="s">
        <v>243</v>
      </c>
      <c r="C8" s="106" t="s">
        <v>244</v>
      </c>
      <c r="D8" s="106" t="s">
        <v>266</v>
      </c>
      <c r="E8" s="106" t="s">
        <v>245</v>
      </c>
      <c r="F8" s="106" t="s">
        <v>287</v>
      </c>
      <c r="G8" s="106" t="s">
        <v>265</v>
      </c>
      <c r="H8" s="106" t="s">
        <v>495</v>
      </c>
      <c r="I8" s="106" t="s">
        <v>459</v>
      </c>
    </row>
    <row r="9" spans="1:14" ht="134.25" customHeight="1" thickBot="1">
      <c r="A9" s="115" t="s">
        <v>246</v>
      </c>
      <c r="B9" s="116" t="s">
        <v>264</v>
      </c>
      <c r="C9" s="269" t="s">
        <v>247</v>
      </c>
      <c r="D9" s="270" t="s">
        <v>289</v>
      </c>
      <c r="E9" s="270" t="s">
        <v>248</v>
      </c>
      <c r="F9" s="270" t="s">
        <v>288</v>
      </c>
      <c r="G9" s="271" t="s">
        <v>249</v>
      </c>
      <c r="H9" s="283">
        <v>0.8</v>
      </c>
      <c r="I9" s="268" t="s">
        <v>505</v>
      </c>
    </row>
    <row r="10" spans="1:14" ht="111" thickBot="1">
      <c r="A10" s="480" t="s">
        <v>250</v>
      </c>
      <c r="B10" s="110" t="s">
        <v>251</v>
      </c>
      <c r="C10" s="272" t="s">
        <v>252</v>
      </c>
      <c r="D10" s="273" t="s">
        <v>291</v>
      </c>
      <c r="E10" s="273" t="s">
        <v>248</v>
      </c>
      <c r="F10" s="273" t="s">
        <v>290</v>
      </c>
      <c r="G10" s="274" t="s">
        <v>253</v>
      </c>
      <c r="H10" s="328">
        <v>0</v>
      </c>
      <c r="I10" s="274" t="s">
        <v>506</v>
      </c>
      <c r="J10" s="35"/>
      <c r="K10" s="35"/>
      <c r="L10" s="35"/>
      <c r="M10" s="35"/>
      <c r="N10" s="36"/>
    </row>
    <row r="11" spans="1:14" ht="126.75" customHeight="1" thickBot="1">
      <c r="A11" s="481"/>
      <c r="B11" s="109" t="s">
        <v>254</v>
      </c>
      <c r="C11" s="275" t="s">
        <v>255</v>
      </c>
      <c r="D11" s="276" t="s">
        <v>292</v>
      </c>
      <c r="E11" s="276" t="s">
        <v>248</v>
      </c>
      <c r="F11" s="276" t="s">
        <v>288</v>
      </c>
      <c r="G11" s="277" t="s">
        <v>253</v>
      </c>
      <c r="H11" s="285">
        <v>1</v>
      </c>
      <c r="I11" s="277" t="s">
        <v>410</v>
      </c>
    </row>
    <row r="12" spans="1:14" ht="114.75" customHeight="1" thickBot="1">
      <c r="A12" s="481"/>
      <c r="B12" s="110" t="s">
        <v>500</v>
      </c>
      <c r="C12" s="272" t="s">
        <v>256</v>
      </c>
      <c r="D12" s="273"/>
      <c r="E12" s="273" t="s">
        <v>248</v>
      </c>
      <c r="F12" s="273"/>
      <c r="G12" s="274" t="s">
        <v>253</v>
      </c>
      <c r="H12" s="328">
        <v>0</v>
      </c>
      <c r="I12" s="274" t="s">
        <v>506</v>
      </c>
    </row>
    <row r="13" spans="1:14" ht="120.75" customHeight="1" thickBot="1">
      <c r="A13" s="482"/>
      <c r="B13" s="112" t="s">
        <v>293</v>
      </c>
      <c r="C13" s="275" t="s">
        <v>257</v>
      </c>
      <c r="D13" s="276" t="s">
        <v>295</v>
      </c>
      <c r="E13" s="276" t="s">
        <v>248</v>
      </c>
      <c r="F13" s="276" t="s">
        <v>294</v>
      </c>
      <c r="G13" s="277" t="s">
        <v>253</v>
      </c>
      <c r="H13" s="285">
        <v>0.2</v>
      </c>
      <c r="I13" s="277" t="s">
        <v>501</v>
      </c>
    </row>
    <row r="14" spans="1:14" ht="95.25" thickBot="1">
      <c r="A14" s="483" t="s">
        <v>258</v>
      </c>
      <c r="B14" s="485" t="s">
        <v>259</v>
      </c>
      <c r="C14" s="278" t="s">
        <v>260</v>
      </c>
      <c r="D14" s="278" t="s">
        <v>297</v>
      </c>
      <c r="E14" s="278" t="s">
        <v>248</v>
      </c>
      <c r="F14" s="278" t="s">
        <v>296</v>
      </c>
      <c r="G14" s="279" t="s">
        <v>253</v>
      </c>
      <c r="H14" s="286">
        <v>0.8</v>
      </c>
      <c r="I14" s="119" t="s">
        <v>502</v>
      </c>
    </row>
    <row r="15" spans="1:14" ht="79.5" thickBot="1">
      <c r="A15" s="484"/>
      <c r="B15" s="486"/>
      <c r="C15" s="120" t="s">
        <v>261</v>
      </c>
      <c r="D15" s="120" t="s">
        <v>503</v>
      </c>
      <c r="E15" s="120" t="s">
        <v>248</v>
      </c>
      <c r="F15" s="120" t="s">
        <v>296</v>
      </c>
      <c r="G15" s="280" t="s">
        <v>253</v>
      </c>
      <c r="H15" s="329">
        <v>0</v>
      </c>
      <c r="I15" s="280" t="s">
        <v>507</v>
      </c>
    </row>
    <row r="16" spans="1:14" ht="79.5" thickBot="1">
      <c r="A16" s="474" t="s">
        <v>262</v>
      </c>
      <c r="B16" s="476" t="s">
        <v>262</v>
      </c>
      <c r="C16" s="112" t="s">
        <v>298</v>
      </c>
      <c r="D16" s="112" t="s">
        <v>299</v>
      </c>
      <c r="E16" s="112" t="s">
        <v>301</v>
      </c>
      <c r="F16" s="281" t="s">
        <v>300</v>
      </c>
      <c r="G16" s="282" t="s">
        <v>253</v>
      </c>
      <c r="H16" s="287">
        <v>0.9</v>
      </c>
      <c r="I16" s="114" t="s">
        <v>504</v>
      </c>
    </row>
    <row r="17" spans="1:9" ht="79.5" thickBot="1">
      <c r="A17" s="475"/>
      <c r="B17" s="477"/>
      <c r="C17" s="110" t="s">
        <v>263</v>
      </c>
      <c r="D17" s="110" t="s">
        <v>503</v>
      </c>
      <c r="E17" s="273" t="s">
        <v>248</v>
      </c>
      <c r="F17" s="273" t="s">
        <v>294</v>
      </c>
      <c r="G17" s="274" t="s">
        <v>253</v>
      </c>
      <c r="H17" s="284">
        <v>0</v>
      </c>
      <c r="I17" s="274" t="s">
        <v>508</v>
      </c>
    </row>
    <row r="18" spans="1:9" ht="16.5" thickBot="1">
      <c r="A18" s="20"/>
      <c r="B18" s="20"/>
      <c r="C18" s="111"/>
      <c r="D18" s="26"/>
      <c r="H18" s="267">
        <f>+AVERAGE(H9:H17)</f>
        <v>0.41111111111111109</v>
      </c>
    </row>
  </sheetData>
  <sheetProtection algorithmName="SHA-512" hashValue="Y7omNAp0Gb+/XIT5ZuHKT1wWWb2+CxFAWLf4M2jF6X2JUMEMessePWFV6M8MDS6piso/PoIM2Hi1Dt0ox8R55w==" saltValue="td5X1oe9UDOtyFvam207UA==" spinCount="100000" sheet="1" objects="1" scenarios="1" formatCells="0" formatColumns="0" formatRows="0" insertColumns="0" insertRows="0" insertHyperlinks="0" deleteColumns="0" sort="0" autoFilter="0" pivotTables="0"/>
  <mergeCells count="13">
    <mergeCell ref="B1:I1"/>
    <mergeCell ref="B2:I2"/>
    <mergeCell ref="B3:I3"/>
    <mergeCell ref="A16:A17"/>
    <mergeCell ref="B16:B17"/>
    <mergeCell ref="A7:I7"/>
    <mergeCell ref="A10:A13"/>
    <mergeCell ref="A14:A15"/>
    <mergeCell ref="B14:B15"/>
    <mergeCell ref="A5:I5"/>
    <mergeCell ref="B4:C4"/>
    <mergeCell ref="D4:E4"/>
    <mergeCell ref="F4:I4"/>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15"/>
  <sheetViews>
    <sheetView topLeftCell="D1" zoomScale="98" zoomScaleNormal="98" workbookViewId="0">
      <selection activeCell="I10" sqref="I10"/>
    </sheetView>
  </sheetViews>
  <sheetFormatPr baseColWidth="10" defaultRowHeight="15"/>
  <cols>
    <col min="1" max="1" width="19" customWidth="1"/>
    <col min="2" max="2" width="37" customWidth="1"/>
    <col min="3" max="3" width="49" customWidth="1"/>
    <col min="4" max="4" width="28.42578125" customWidth="1"/>
    <col min="5" max="5" width="31.85546875" customWidth="1"/>
    <col min="6" max="6" width="23.85546875" customWidth="1"/>
    <col min="7" max="7" width="24.140625" customWidth="1"/>
    <col min="8" max="8" width="15.85546875" customWidth="1"/>
    <col min="9" max="9" width="50.7109375" customWidth="1"/>
    <col min="17" max="17" width="19" customWidth="1"/>
    <col min="18" max="18" width="37" customWidth="1"/>
    <col min="19" max="19" width="49" customWidth="1"/>
    <col min="20" max="20" width="20.7109375" customWidth="1"/>
    <col min="21" max="21" width="22.85546875" customWidth="1"/>
    <col min="22" max="22" width="19.140625" customWidth="1"/>
    <col min="23" max="23" width="29" customWidth="1"/>
  </cols>
  <sheetData>
    <row r="1" spans="1:23" ht="21">
      <c r="B1" s="402" t="s">
        <v>20</v>
      </c>
      <c r="C1" s="472"/>
      <c r="D1" s="472"/>
      <c r="E1" s="472"/>
      <c r="F1" s="472"/>
      <c r="G1" s="472"/>
      <c r="H1" s="472"/>
      <c r="I1" s="473"/>
      <c r="R1" s="503" t="s">
        <v>20</v>
      </c>
      <c r="S1" s="503"/>
      <c r="T1" s="503"/>
      <c r="U1" s="503"/>
      <c r="V1" s="503"/>
      <c r="W1" s="504"/>
    </row>
    <row r="2" spans="1:23" ht="15.75">
      <c r="B2" s="405" t="s">
        <v>39</v>
      </c>
      <c r="C2" s="406"/>
      <c r="D2" s="406"/>
      <c r="E2" s="406"/>
      <c r="F2" s="406"/>
      <c r="G2" s="406"/>
      <c r="H2" s="406"/>
      <c r="I2" s="407"/>
      <c r="R2" s="505" t="s">
        <v>39</v>
      </c>
      <c r="S2" s="505"/>
      <c r="T2" s="505"/>
      <c r="U2" s="505"/>
      <c r="V2" s="505"/>
      <c r="W2" s="506"/>
    </row>
    <row r="3" spans="1:23">
      <c r="B3" s="396" t="s">
        <v>366</v>
      </c>
      <c r="C3" s="397"/>
      <c r="D3" s="397"/>
      <c r="E3" s="397"/>
      <c r="F3" s="397"/>
      <c r="G3" s="397"/>
      <c r="H3" s="397"/>
      <c r="I3" s="398"/>
      <c r="R3" s="507">
        <v>2022</v>
      </c>
      <c r="S3" s="507"/>
      <c r="T3" s="507"/>
      <c r="U3" s="507"/>
      <c r="V3" s="507"/>
      <c r="W3" s="508"/>
    </row>
    <row r="4" spans="1:23">
      <c r="B4" s="500" t="s">
        <v>328</v>
      </c>
      <c r="C4" s="500"/>
      <c r="D4" s="500"/>
      <c r="E4" s="489" t="s">
        <v>363</v>
      </c>
      <c r="F4" s="490"/>
      <c r="G4" s="193"/>
      <c r="H4" s="193"/>
      <c r="I4" s="150" t="s">
        <v>327</v>
      </c>
      <c r="R4" s="509"/>
      <c r="S4" s="509"/>
      <c r="T4" s="509"/>
      <c r="U4" s="509"/>
      <c r="V4" s="509"/>
      <c r="W4" s="510"/>
    </row>
    <row r="5" spans="1:23" ht="20.25">
      <c r="A5" s="487" t="s">
        <v>40</v>
      </c>
      <c r="B5" s="488"/>
      <c r="C5" s="488"/>
      <c r="D5" s="488"/>
      <c r="E5" s="488"/>
      <c r="F5" s="488"/>
      <c r="G5" s="488"/>
      <c r="H5" s="488"/>
      <c r="I5" s="488"/>
      <c r="Q5" s="430" t="s">
        <v>40</v>
      </c>
      <c r="R5" s="431"/>
      <c r="S5" s="431"/>
      <c r="T5" s="431"/>
      <c r="U5" s="431"/>
      <c r="V5" s="431"/>
      <c r="W5" s="431"/>
    </row>
    <row r="6" spans="1:23" ht="15.75" customHeight="1">
      <c r="A6" s="496" t="s">
        <v>268</v>
      </c>
      <c r="B6" s="497"/>
      <c r="C6" s="497"/>
      <c r="D6" s="497"/>
      <c r="E6" s="497"/>
      <c r="F6" s="497"/>
      <c r="G6" s="497"/>
      <c r="H6" s="497"/>
      <c r="I6" s="497"/>
      <c r="Q6" s="121"/>
      <c r="R6" s="122"/>
      <c r="S6" s="122"/>
      <c r="T6" s="122"/>
      <c r="U6" s="122"/>
      <c r="V6" s="122"/>
      <c r="W6" s="122"/>
    </row>
    <row r="7" spans="1:23" ht="20.25">
      <c r="A7" s="478"/>
      <c r="B7" s="479"/>
      <c r="C7" s="479"/>
      <c r="D7" s="479"/>
      <c r="E7" s="479"/>
      <c r="F7" s="479"/>
      <c r="G7" s="479"/>
      <c r="H7" s="479"/>
      <c r="I7" s="479"/>
      <c r="Q7" s="501" t="s">
        <v>268</v>
      </c>
      <c r="R7" s="502"/>
      <c r="S7" s="502"/>
      <c r="T7" s="502"/>
      <c r="U7" s="502"/>
      <c r="V7" s="502"/>
      <c r="W7" s="502"/>
    </row>
    <row r="8" spans="1:23" ht="16.5" thickBot="1">
      <c r="A8" s="133" t="s">
        <v>242</v>
      </c>
      <c r="B8" s="133" t="s">
        <v>243</v>
      </c>
      <c r="C8" s="133" t="s">
        <v>244</v>
      </c>
      <c r="D8" s="133" t="s">
        <v>285</v>
      </c>
      <c r="E8" s="133" t="s">
        <v>245</v>
      </c>
      <c r="F8" s="134" t="s">
        <v>99</v>
      </c>
      <c r="G8" s="133" t="s">
        <v>265</v>
      </c>
      <c r="H8" s="106" t="s">
        <v>495</v>
      </c>
      <c r="I8" s="106" t="s">
        <v>459</v>
      </c>
    </row>
    <row r="9" spans="1:23" ht="48" thickBot="1">
      <c r="A9" s="498" t="s">
        <v>269</v>
      </c>
      <c r="B9" s="117" t="s">
        <v>270</v>
      </c>
      <c r="C9" s="118" t="s">
        <v>271</v>
      </c>
      <c r="D9" s="304" t="s">
        <v>514</v>
      </c>
      <c r="E9" s="305" t="s">
        <v>509</v>
      </c>
      <c r="F9" s="295" t="s">
        <v>303</v>
      </c>
      <c r="G9" s="296" t="s">
        <v>302</v>
      </c>
      <c r="H9" s="289">
        <v>1</v>
      </c>
      <c r="I9" s="313" t="s">
        <v>515</v>
      </c>
    </row>
    <row r="10" spans="1:23" ht="102.75" customHeight="1" thickBot="1">
      <c r="A10" s="499"/>
      <c r="B10" s="129"/>
      <c r="C10" s="130" t="s">
        <v>272</v>
      </c>
      <c r="D10" s="306" t="s">
        <v>304</v>
      </c>
      <c r="E10" s="307" t="s">
        <v>509</v>
      </c>
      <c r="F10" s="117" t="s">
        <v>296</v>
      </c>
      <c r="G10" s="297" t="s">
        <v>273</v>
      </c>
      <c r="H10" s="290">
        <v>0.5</v>
      </c>
      <c r="I10" s="313" t="s">
        <v>533</v>
      </c>
    </row>
    <row r="11" spans="1:23" ht="76.5" customHeight="1" thickBot="1">
      <c r="A11" s="491" t="s">
        <v>286</v>
      </c>
      <c r="B11" s="494" t="s">
        <v>274</v>
      </c>
      <c r="C11" s="108" t="s">
        <v>275</v>
      </c>
      <c r="D11" s="308" t="s">
        <v>305</v>
      </c>
      <c r="E11" s="308" t="s">
        <v>509</v>
      </c>
      <c r="F11" s="273" t="s">
        <v>306</v>
      </c>
      <c r="G11" s="298" t="s">
        <v>307</v>
      </c>
      <c r="H11" s="330">
        <v>0</v>
      </c>
      <c r="I11" s="294" t="s">
        <v>510</v>
      </c>
    </row>
    <row r="12" spans="1:23" ht="111" thickBot="1">
      <c r="A12" s="492"/>
      <c r="B12" s="495"/>
      <c r="C12" s="113" t="s">
        <v>276</v>
      </c>
      <c r="D12" s="309" t="s">
        <v>511</v>
      </c>
      <c r="E12" s="309" t="s">
        <v>512</v>
      </c>
      <c r="F12" s="281" t="s">
        <v>296</v>
      </c>
      <c r="G12" s="299" t="s">
        <v>277</v>
      </c>
      <c r="H12" s="291">
        <v>0.9</v>
      </c>
      <c r="I12" s="288" t="s">
        <v>513</v>
      </c>
    </row>
    <row r="13" spans="1:23" ht="127.5" customHeight="1" thickBot="1">
      <c r="A13" s="493"/>
      <c r="B13" s="131" t="s">
        <v>278</v>
      </c>
      <c r="C13" s="132" t="s">
        <v>279</v>
      </c>
      <c r="D13" s="309" t="s">
        <v>511</v>
      </c>
      <c r="E13" s="310" t="s">
        <v>280</v>
      </c>
      <c r="F13" s="300" t="s">
        <v>296</v>
      </c>
      <c r="G13" s="301" t="s">
        <v>277</v>
      </c>
      <c r="H13" s="292">
        <v>0.9</v>
      </c>
      <c r="I13" s="288" t="s">
        <v>513</v>
      </c>
    </row>
    <row r="14" spans="1:23" ht="120" customHeight="1">
      <c r="A14" s="135" t="s">
        <v>281</v>
      </c>
      <c r="B14" s="107" t="s">
        <v>282</v>
      </c>
      <c r="C14" s="136" t="s">
        <v>283</v>
      </c>
      <c r="D14" s="311" t="s">
        <v>308</v>
      </c>
      <c r="E14" s="312" t="s">
        <v>248</v>
      </c>
      <c r="F14" s="302" t="s">
        <v>296</v>
      </c>
      <c r="G14" s="303" t="s">
        <v>284</v>
      </c>
      <c r="H14" s="293">
        <v>0.9</v>
      </c>
      <c r="I14" s="312" t="s">
        <v>513</v>
      </c>
    </row>
    <row r="15" spans="1:23" ht="15.75">
      <c r="H15" s="212">
        <f>+AVERAGE(H9:H14)</f>
        <v>0.70000000000000007</v>
      </c>
    </row>
  </sheetData>
  <sheetProtection algorithmName="SHA-512" hashValue="zVjZUeGWOIGKB5phqY5KJkE9wsZQKX1pjWJuJ89F6HIHfdsBYbhPnpPmfS/JZyAmA+jSx1b3/3u55+v7XwPtwQ==" saltValue="pzo0BJwHuT9UxUwqhxzE1Q==" spinCount="100000" sheet="1" objects="1" scenarios="1" formatCells="0" formatColumns="0" formatRows="0" insertColumns="0" insertRows="0" insertHyperlinks="0" deleteColumns="0" deleteRows="0" sort="0" autoFilter="0" pivotTables="0"/>
  <mergeCells count="16">
    <mergeCell ref="Q7:W7"/>
    <mergeCell ref="R1:W1"/>
    <mergeCell ref="R2:W2"/>
    <mergeCell ref="R3:W3"/>
    <mergeCell ref="R4:W4"/>
    <mergeCell ref="Q5:W5"/>
    <mergeCell ref="A11:A13"/>
    <mergeCell ref="B11:B12"/>
    <mergeCell ref="A6:I7"/>
    <mergeCell ref="B1:I1"/>
    <mergeCell ref="B2:I2"/>
    <mergeCell ref="B3:I3"/>
    <mergeCell ref="A9:A10"/>
    <mergeCell ref="B4:D4"/>
    <mergeCell ref="E4:F4"/>
    <mergeCell ref="A5:I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EE48C161DAB3A4E83E07AF79DEEF67F" ma:contentTypeVersion="10" ma:contentTypeDescription="Crear nuevo documento." ma:contentTypeScope="" ma:versionID="b59e30305dd9a0a8ce55f81d83b85837">
  <xsd:schema xmlns:xsd="http://www.w3.org/2001/XMLSchema" xmlns:xs="http://www.w3.org/2001/XMLSchema" xmlns:p="http://schemas.microsoft.com/office/2006/metadata/properties" xmlns:ns3="b0df6cc5-75d5-4f2a-9747-cb39d808f1d5" xmlns:ns4="590f8279-4991-4ec9-8c25-1e0ad9c47c43" targetNamespace="http://schemas.microsoft.com/office/2006/metadata/properties" ma:root="true" ma:fieldsID="0cead1183532cfefb9a05662e02b94a7" ns3:_="" ns4:_="">
    <xsd:import namespace="b0df6cc5-75d5-4f2a-9747-cb39d808f1d5"/>
    <xsd:import namespace="590f8279-4991-4ec9-8c25-1e0ad9c47c43"/>
    <xsd:element name="properties">
      <xsd:complexType>
        <xsd:sequence>
          <xsd:element name="documentManagement">
            <xsd:complexType>
              <xsd:all>
                <xsd:element ref="ns3:MediaServiceMetadata" minOccurs="0"/>
                <xsd:element ref="ns3:MediaServiceFastMetadata" minOccurs="0"/>
                <xsd:element ref="ns3:MediaServiceAutoTags" minOccurs="0"/>
                <xsd:element ref="ns4:SharedWithUsers" minOccurs="0"/>
                <xsd:element ref="ns4:SharedWithDetails" minOccurs="0"/>
                <xsd:element ref="ns4:SharingHintHash"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df6cc5-75d5-4f2a-9747-cb39d808f1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0f8279-4991-4ec9-8c25-1e0ad9c47c43"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SharingHintHash" ma:index="13"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3A7198-00A0-406F-A185-E49B328348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df6cc5-75d5-4f2a-9747-cb39d808f1d5"/>
    <ds:schemaRef ds:uri="590f8279-4991-4ec9-8c25-1e0ad9c47c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BEB7D7-9ABE-4FD2-A163-DFDB61708274}">
  <ds:schemaRefs>
    <ds:schemaRef ds:uri="http://schemas.microsoft.com/office/infopath/2007/PartnerControls"/>
    <ds:schemaRef ds:uri="590f8279-4991-4ec9-8c25-1e0ad9c47c43"/>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b0df6cc5-75d5-4f2a-9747-cb39d808f1d5"/>
    <ds:schemaRef ds:uri="http://www.w3.org/XML/1998/namespace"/>
  </ds:schemaRefs>
</ds:datastoreItem>
</file>

<file path=customXml/itemProps3.xml><?xml version="1.0" encoding="utf-8"?>
<ds:datastoreItem xmlns:ds="http://schemas.openxmlformats.org/officeDocument/2006/customXml" ds:itemID="{6C057AC3-0E8C-4EF0-A833-CD3681126B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Consolidado</vt:lpstr>
      <vt:lpstr>1.Gestión de Riesgos</vt:lpstr>
      <vt:lpstr>1.Mapa Riesgos de Corrupción</vt:lpstr>
      <vt:lpstr>2. Racionalización deTrámites</vt:lpstr>
      <vt:lpstr>3.Rendición de cuentas</vt:lpstr>
      <vt:lpstr>4.Atención al Ciudadano</vt:lpstr>
      <vt:lpstr>5.Transp y acceso a la informac</vt:lpstr>
      <vt:lpstr>6.Codigo de Integridad</vt:lpstr>
      <vt:lpstr>6.Conflicto de Intereses</vt:lpstr>
      <vt:lpstr>Control de Cambios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 Parra Bello</dc:creator>
  <cp:lastModifiedBy>Miguel Angel Saavedra Avila</cp:lastModifiedBy>
  <dcterms:created xsi:type="dcterms:W3CDTF">2018-01-30T14:53:42Z</dcterms:created>
  <dcterms:modified xsi:type="dcterms:W3CDTF">2022-05-13T20:19:37Z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0x010100FEE48C161DAB3A4E83E07AF79DEEF67F</vt:lpwstr>
  </property>
</Properties>
</file>