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rte.honos.col\GIT_FIN\25\APOYO FINANCIERO\INFORMES PAG WEB\5.2A Ejecucion Presupuestal Vigencia\"/>
    </mc:Choice>
  </mc:AlternateContent>
  <xr:revisionPtr revIDLastSave="0" documentId="13_ncr:1_{BC0CC9BB-D168-4F65-BE77-E49CA9DDB8B8}" xr6:coauthVersionLast="47" xr6:coauthVersionMax="47" xr10:uidLastSave="{00000000-0000-0000-0000-000000000000}"/>
  <workbookProtection workbookAlgorithmName="SHA-512" workbookHashValue="2gsF4dNnwy5fEVWnbozg2DPcwogBz17fY5G8/xyYP2Fd+EAUwSvHY++OMFB4HH/ue7YA+/nSirVvs1C/P1845A==" workbookSaltValue="hxA4h9xHZ4tuSV9/l94V3g==" workbookSpinCount="100000" lockStructure="1"/>
  <bookViews>
    <workbookView xWindow="-108" yWindow="-108" windowWidth="23256" windowHeight="13896" xr2:uid="{63C76F91-DC28-4E40-A4EC-CAB156D82BAA}"/>
  </bookViews>
  <sheets>
    <sheet name="EJECUCION PPTAL VIG 2025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3" l="1"/>
  <c r="Q5" i="3"/>
  <c r="Q6" i="3"/>
  <c r="Q7" i="3"/>
  <c r="Q8" i="3"/>
  <c r="Q9" i="3"/>
  <c r="Q10" i="3"/>
  <c r="Q11" i="3"/>
  <c r="Q12" i="3"/>
  <c r="Q13" i="3"/>
  <c r="Q14" i="3"/>
  <c r="Q15" i="3"/>
  <c r="Q16" i="3"/>
  <c r="Q3" i="3"/>
</calcChain>
</file>

<file path=xl/sharedStrings.xml><?xml version="1.0" encoding="utf-8"?>
<sst xmlns="http://schemas.openxmlformats.org/spreadsheetml/2006/main" count="148" uniqueCount="84">
  <si>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</si>
  <si>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</si>
  <si>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</si>
  <si>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</si>
  <si>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</si>
  <si>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</si>
  <si>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</si>
  <si>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</si>
  <si>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</si>
  <si>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</si>
  <si>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</si>
  <si>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</si>
  <si>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</si>
  <si>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</si>
  <si>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</si>
  <si>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</si>
  <si>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</si>
  <si>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</si>
  <si>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</si>
  <si>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</si>
  <si>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</si>
  <si>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</si>
  <si>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</si>
  <si>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</si>
  <si>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</si>
  <si>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</si>
  <si>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</si>
  <si>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</si>
  <si>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</si>
  <si>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</si>
  <si>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</si>
  <si>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</si>
  <si>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</si>
  <si>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</si>
  <si>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</si>
  <si>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C-0212-1000-11-51202J</t>
  </si>
  <si>
    <t>C-0212-1000-12-51202J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</si>
  <si>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</si>
  <si>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</si>
  <si>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</si>
  <si>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</si>
  <si>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</si>
  <si>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</si>
  <si>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</si>
  <si>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</si>
  <si>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</si>
  <si>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</si>
  <si>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</si>
  <si>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</si>
  <si>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</si>
  <si>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</si>
  <si>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</si>
  <si>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</si>
  <si>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</si>
  <si>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</si>
  <si>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</si>
  <si>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</si>
  <si>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</si>
  <si>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</si>
  <si>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</si>
  <si>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</si>
  <si>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</si>
  <si>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</si>
  <si>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</si>
  <si>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</si>
  <si>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</si>
  <si>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</si>
  <si>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</si>
  <si>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</si>
  <si>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</si>
  <si>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</si>
  <si>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</si>
  <si>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VIGENCIA 2025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</si>
  <si>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</si>
  <si>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</si>
  <si>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J. INTEGRACIÓN DE LOS TERRITORIOS MÁS AFECTADOS POR EL CONFLICTO A LAS APUESTAS ESTRATÉGICAS DE DESARROLLO REGIONAL DE ACUERDO CON LA REFORMA RURAL INTEGRAL - [PREVIO CONCEPTO  DNP]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</si>
  <si>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</si>
  <si>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t>5. CONVERGENCIA REGIONAL / J. INTEGRACIÓN DE LOS TERRITORIOS MÁS AFECTADOS POR EL CONFLICTO A LAS APUESTAS ESTRATÉGICAS DE DESARROLLO REGIONAL DE ACUERDO CON LA REFORMA RURAL INTEGRAL - [PREVIO CONCEPTO  DNP]</t>
  </si>
  <si>
    <t xml:space="preserve">NOTA: La ejecución porcentual se calculó con base en la apropiación actual (apropiación inicial menos apropiación bloqueada) 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</si>
  <si>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</si>
  <si>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</si>
  <si>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</si>
  <si>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r>
      <t xml:space="preserve">5. CONVERGENCIA REGIONAL / J. INTEGRACIÓN DE LOS TERRITORIOS MÁS AFECTADOS POR EL CONFLICTO A LAS APUESTAS ESTRATÉGICAS DE DESARROLLO REGIONAL DE ACUERDO CON LA REFORMA RURAL INTEGRAL / Z. ECI CATATUMBO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</si>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</sst>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58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22" fillId="0" borderId="26" xfId="6" applyFont="1" applyBorder="1"/>
    <xf numFmtId="0" fontId="22" fillId="0" borderId="27" xfId="6" applyFont="1" applyBorder="1"/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0" fillId="0" borderId="25" xfId="6" applyFont="1" applyBorder="1" applyAlignment="1">
      <alignment vertical="center"/>
    </xf>
    <xf numFmtId="0" fontId="23" fillId="0" borderId="31" xfId="0" applyFont="1" applyBorder="1" applyAlignment="1">
      <alignment horizontal="left" vertical="center" wrapText="1" readingOrder="1"/>
    </xf>
    <xf numFmtId="0" fontId="24" fillId="0" borderId="31" xfId="0" applyFont="1" applyBorder="1" applyAlignment="1">
      <alignment horizontal="left" vertical="center" wrapText="1" readingOrder="1"/>
    </xf>
    <xf numFmtId="0" fontId="9" fillId="0" borderId="32" xfId="6" applyFont="1" applyBorder="1" applyAlignment="1">
      <alignment horizontal="center" vertical="center" wrapText="1" readingOrder="1"/>
    </xf>
    <xf numFmtId="0" fontId="21" fillId="0" borderId="30" xfId="6" applyFont="1" applyBorder="1" applyAlignment="1">
      <alignment horizontal="right" vertical="center" wrapText="1" readingOrder="1"/>
    </xf>
    <xf numFmtId="164" fontId="24" fillId="0" borderId="33" xfId="0" applyNumberFormat="1" applyFont="1" applyBorder="1" applyAlignment="1">
      <alignment horizontal="right" vertical="center" wrapText="1" readingOrder="1"/>
    </xf>
    <xf numFmtId="164" fontId="24" fillId="0" borderId="34" xfId="0" applyNumberFormat="1" applyFont="1" applyBorder="1" applyAlignment="1">
      <alignment horizontal="right" vertical="center" wrapText="1" readingOrder="1"/>
    </xf>
    <xf numFmtId="164" fontId="24" fillId="0" borderId="35" xfId="0" applyNumberFormat="1" applyFont="1" applyBorder="1" applyAlignment="1">
      <alignment horizontal="right" vertical="center" wrapText="1" readingOrder="1"/>
    </xf>
    <xf numFmtId="164" fontId="24" fillId="0" borderId="36" xfId="0" applyNumberFormat="1" applyFont="1" applyBorder="1" applyAlignment="1">
      <alignment horizontal="right" vertical="center" wrapText="1" readingOrder="1"/>
    </xf>
    <xf numFmtId="164" fontId="24" fillId="0" borderId="37" xfId="0" applyNumberFormat="1" applyFont="1" applyBorder="1" applyAlignment="1">
      <alignment horizontal="right" vertical="center" wrapText="1" readingOrder="1"/>
    </xf>
    <xf numFmtId="164" fontId="24" fillId="0" borderId="38" xfId="0" applyNumberFormat="1" applyFont="1" applyBorder="1" applyAlignment="1">
      <alignment horizontal="right" vertical="center" wrapText="1" readingOrder="1"/>
    </xf>
    <xf numFmtId="164" fontId="24" fillId="0" borderId="39" xfId="0" applyNumberFormat="1" applyFont="1" applyBorder="1" applyAlignment="1">
      <alignment horizontal="right" vertical="center" wrapText="1" readingOrder="1"/>
    </xf>
    <xf numFmtId="164" fontId="24" fillId="0" borderId="40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2" fillId="0" borderId="0" xfId="0" quotePrefix="1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zoomScaleNormal="100" zoomScaleSheetLayoutView="100" workbookViewId="0">
      <pane ySplit="8" topLeftCell="A9" activePane="bottomLeft" state="frozen"/>
      <selection pane="bottomLeft" activeCell="B6" sqref="B6:E6"/>
    </sheetView>
  </sheetViews>
  <sheetFormatPr baseColWidth="10" defaultRowHeight="13.2" x14ac:dyDescent="0.25"/>
  <cols>
    <col min="1" max="1" width="0.5546875" customWidth="1"/>
    <col min="2" max="2" width="23.44140625" customWidth="1"/>
    <col min="3" max="3" width="4.5546875" bestFit="1" customWidth="1"/>
    <col min="4" max="4" width="4.6640625" bestFit="1" customWidth="1"/>
    <col min="5" max="5" width="53.88671875" customWidth="1"/>
    <col min="6" max="6" width="18.44140625" customWidth="1"/>
    <col min="7" max="7" width="16.5546875" bestFit="1" customWidth="1"/>
    <col min="8" max="8" width="16.5546875" style="86" customWidth="1"/>
    <col min="9" max="9" width="18.5546875" bestFit="1" customWidth="1"/>
    <col min="10" max="10" width="21.44140625" customWidth="1"/>
    <col min="11" max="12" width="18.5546875" bestFit="1" customWidth="1"/>
    <col min="13" max="13" width="17.5546875" bestFit="1" customWidth="1"/>
    <col min="14" max="14" width="11.5546875" customWidth="1"/>
    <col min="15" max="15" width="18.109375" bestFit="1" customWidth="1"/>
    <col min="16" max="16" width="14.109375" customWidth="1"/>
    <col min="17" max="17" width="17.5546875" hidden="1" customWidth="1"/>
    <col min="18" max="18" width="18.109375" bestFit="1" customWidth="1"/>
    <col min="19" max="19" width="13.44140625" style="91" bestFit="1" customWidth="1"/>
    <col min="20" max="20" width="17.5546875" style="92" bestFit="1" customWidth="1"/>
    <col min="21" max="21" width="13.44140625" style="93" bestFit="1" customWidth="1"/>
    <col min="22" max="22" width="1.5546875" customWidth="1"/>
    <col min="23" max="23" width="14.33203125" customWidth="1"/>
  </cols>
  <sheetData>
    <row r="1" spans="1:23" ht="26.25" customHeight="1" x14ac:dyDescent="0.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3"/>
    </row>
    <row r="2" spans="1:23" ht="18" customHeight="1" x14ac:dyDescent="0.5">
      <c r="A2" s="144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"/>
    </row>
    <row r="3" spans="1:23" ht="4.5" customHeight="1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8"/>
    </row>
    <row r="4" spans="1:23" s="6" customFormat="1" ht="15" customHeight="1" x14ac:dyDescent="0.35">
      <c r="A4" s="2"/>
      <c r="B4" s="149" t="s">
        <v>2</v>
      </c>
      <c r="C4" s="149"/>
      <c r="D4" s="149"/>
      <c r="E4" s="149"/>
      <c r="F4" s="156" t="s">
        <v>83</v>
      </c>
      <c r="G4" s="156"/>
      <c r="H4" s="156"/>
      <c r="I4" s="156"/>
      <c r="J4" s="156"/>
      <c r="K4" s="156"/>
      <c r="L4" s="156"/>
      <c r="M4" s="156"/>
      <c r="N4" s="156"/>
      <c r="O4" s="157"/>
      <c r="P4" s="157"/>
      <c r="Q4" s="157"/>
      <c r="R4" s="3"/>
      <c r="S4" s="150"/>
      <c r="T4" s="151"/>
      <c r="U4" s="4"/>
      <c r="V4" s="5"/>
    </row>
    <row r="5" spans="1:23" s="6" customFormat="1" ht="4.5" customHeight="1" x14ac:dyDescent="0.35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5">
      <c r="A6" s="12"/>
      <c r="B6" s="154" t="s">
        <v>72</v>
      </c>
      <c r="C6" s="155"/>
      <c r="D6" s="155"/>
      <c r="E6" s="155"/>
      <c r="F6" s="13"/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3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3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61</v>
      </c>
      <c r="H8" s="23" t="s">
        <v>63</v>
      </c>
      <c r="I8" s="23" t="s">
        <v>62</v>
      </c>
      <c r="J8" s="23" t="s">
        <v>71</v>
      </c>
      <c r="K8" s="23" t="s">
        <v>64</v>
      </c>
      <c r="L8" s="23" t="s">
        <v>8</v>
      </c>
      <c r="M8" s="23" t="s">
        <v>65</v>
      </c>
      <c r="N8" s="23" t="s">
        <v>66</v>
      </c>
      <c r="O8" s="23" t="s">
        <v>9</v>
      </c>
      <c r="P8" s="23" t="s">
        <v>67</v>
      </c>
      <c r="Q8" s="23" t="s">
        <v>10</v>
      </c>
      <c r="R8" s="23" t="s">
        <v>70</v>
      </c>
      <c r="S8" s="23" t="s">
        <v>68</v>
      </c>
      <c r="T8" s="23" t="s">
        <v>11</v>
      </c>
      <c r="U8" s="23" t="s">
        <v>69</v>
      </c>
      <c r="V8" s="24"/>
      <c r="W8" s="25"/>
    </row>
    <row r="9" spans="1:23" s="29" customFormat="1" ht="16.5" customHeight="1" thickBot="1" x14ac:dyDescent="0.35">
      <c r="A9" s="26"/>
      <c r="B9" s="137" t="s">
        <v>12</v>
      </c>
      <c r="C9" s="138"/>
      <c r="D9" s="138"/>
      <c r="E9" s="138"/>
      <c r="F9" s="27">
        <v>55867000000</v>
      </c>
      <c r="G9" s="27">
        <v>2618000000</v>
      </c>
      <c r="H9" s="27">
        <v>2618000000</v>
      </c>
      <c r="I9" s="27">
        <v>55867000000</v>
      </c>
      <c r="J9" s="27">
        <v>0</v>
      </c>
      <c r="K9" s="27">
        <v>55867000000</v>
      </c>
      <c r="L9" s="27">
        <v>55867000000</v>
      </c>
      <c r="M9" s="27">
        <v>0</v>
      </c>
      <c r="N9" s="104">
        <v>0</v>
      </c>
      <c r="O9" s="27">
        <v>36741196031</v>
      </c>
      <c r="P9" s="104">
        <v>0.65765471621887694</v>
      </c>
      <c r="Q9" s="27">
        <v>0</v>
      </c>
      <c r="R9" s="27">
        <v>36741196031</v>
      </c>
      <c r="S9" s="104">
        <v>0.65765471621887694</v>
      </c>
      <c r="T9" s="27">
        <v>36741196031</v>
      </c>
      <c r="U9" s="104">
        <v>0.65765471621887694</v>
      </c>
      <c r="V9" s="24"/>
      <c r="W9" s="28"/>
    </row>
    <row r="10" spans="1:23" s="29" customFormat="1" ht="15" thickTop="1" x14ac:dyDescent="0.3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v>39215000000</v>
      </c>
      <c r="G10" s="33">
        <v>0</v>
      </c>
      <c r="H10" s="33">
        <v>2618000000</v>
      </c>
      <c r="I10" s="33">
        <v>36597000000</v>
      </c>
      <c r="J10" s="33">
        <v>0</v>
      </c>
      <c r="K10" s="33">
        <v>36597000000</v>
      </c>
      <c r="L10" s="33">
        <v>36597000000</v>
      </c>
      <c r="M10" s="33">
        <v>0</v>
      </c>
      <c r="N10" s="105">
        <v>0</v>
      </c>
      <c r="O10" s="33">
        <v>23657442079</v>
      </c>
      <c r="P10" s="105">
        <v>0.64643118504248986</v>
      </c>
      <c r="Q10" s="33"/>
      <c r="R10" s="33">
        <v>23657442079</v>
      </c>
      <c r="S10" s="107">
        <v>0.64643118504248986</v>
      </c>
      <c r="T10" s="33">
        <v>23657442079</v>
      </c>
      <c r="U10" s="109">
        <v>0.64643118504248986</v>
      </c>
      <c r="V10" s="24"/>
      <c r="W10" s="28"/>
    </row>
    <row r="11" spans="1:23" s="29" customFormat="1" ht="14.4" x14ac:dyDescent="0.3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v>14260000000</v>
      </c>
      <c r="G11" s="33">
        <v>0</v>
      </c>
      <c r="H11" s="33">
        <v>0</v>
      </c>
      <c r="I11" s="33">
        <v>14260000000</v>
      </c>
      <c r="J11" s="33">
        <v>0</v>
      </c>
      <c r="K11" s="33">
        <v>14260000000</v>
      </c>
      <c r="L11" s="33">
        <v>14260000000</v>
      </c>
      <c r="M11" s="33">
        <v>0</v>
      </c>
      <c r="N11" s="105">
        <v>0</v>
      </c>
      <c r="O11" s="33">
        <v>9349525076</v>
      </c>
      <c r="P11" s="105">
        <v>0.65564691977559608</v>
      </c>
      <c r="Q11" s="33"/>
      <c r="R11" s="33">
        <v>9349525076</v>
      </c>
      <c r="S11" s="107">
        <v>0.65564691977559608</v>
      </c>
      <c r="T11" s="33">
        <v>9349525076</v>
      </c>
      <c r="U11" s="109">
        <v>0.65564691977559608</v>
      </c>
      <c r="V11" s="24"/>
      <c r="W11" s="28"/>
    </row>
    <row r="12" spans="1:23" s="29" customFormat="1" ht="15" thickBot="1" x14ac:dyDescent="0.35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v>2392000000</v>
      </c>
      <c r="G12" s="33">
        <v>2618000000</v>
      </c>
      <c r="H12" s="33">
        <v>0</v>
      </c>
      <c r="I12" s="33">
        <v>5010000000</v>
      </c>
      <c r="J12" s="33">
        <v>0</v>
      </c>
      <c r="K12" s="33">
        <v>5010000000</v>
      </c>
      <c r="L12" s="33">
        <v>5010000000</v>
      </c>
      <c r="M12" s="33">
        <v>0</v>
      </c>
      <c r="N12" s="105">
        <v>0</v>
      </c>
      <c r="O12" s="33">
        <v>3734228876</v>
      </c>
      <c r="P12" s="106">
        <v>0.74535506506986027</v>
      </c>
      <c r="Q12" s="33"/>
      <c r="R12" s="33">
        <v>3734228876</v>
      </c>
      <c r="S12" s="107">
        <v>0.74535506506986027</v>
      </c>
      <c r="T12" s="33">
        <v>3734228876</v>
      </c>
      <c r="U12" s="109">
        <v>0.74535506506986027</v>
      </c>
      <c r="V12" s="24"/>
      <c r="W12" s="28"/>
    </row>
    <row r="13" spans="1:23" s="29" customFormat="1" ht="23.25" customHeight="1" thickTop="1" thickBot="1" x14ac:dyDescent="0.35">
      <c r="A13" s="26"/>
      <c r="B13" s="139" t="s">
        <v>20</v>
      </c>
      <c r="C13" s="140"/>
      <c r="D13" s="140"/>
      <c r="E13" s="140"/>
      <c r="F13" s="38">
        <v>13299000000</v>
      </c>
      <c r="G13" s="38">
        <v>0</v>
      </c>
      <c r="H13" s="38">
        <v>0</v>
      </c>
      <c r="I13" s="38">
        <v>13299000000</v>
      </c>
      <c r="J13" s="38">
        <v>0</v>
      </c>
      <c r="K13" s="38">
        <v>13299000000</v>
      </c>
      <c r="L13" s="38">
        <v>12057077301.370001</v>
      </c>
      <c r="M13" s="38">
        <v>1241922698.6300001</v>
      </c>
      <c r="N13" s="104">
        <v>9.3384667917136635E-2</v>
      </c>
      <c r="O13" s="38">
        <v>9753911808.5400009</v>
      </c>
      <c r="P13" s="104">
        <v>0.73343197297090013</v>
      </c>
      <c r="Q13" s="38">
        <v>2990640709.0200005</v>
      </c>
      <c r="R13" s="38">
        <v>6787110154.2399998</v>
      </c>
      <c r="S13" s="108">
        <v>0.51034740613880736</v>
      </c>
      <c r="T13" s="38">
        <v>6787110154.2399998</v>
      </c>
      <c r="U13" s="108">
        <v>0.51034740613880736</v>
      </c>
      <c r="V13" s="24"/>
      <c r="W13" s="28"/>
    </row>
    <row r="14" spans="1:23" s="29" customFormat="1" ht="15.6" thickTop="1" thickBot="1" x14ac:dyDescent="0.35">
      <c r="A14" s="26"/>
      <c r="B14" s="30" t="s">
        <v>51</v>
      </c>
      <c r="C14" s="31">
        <v>10</v>
      </c>
      <c r="D14" s="31" t="s">
        <v>14</v>
      </c>
      <c r="E14" s="32" t="s">
        <v>52</v>
      </c>
      <c r="F14" s="33">
        <v>13299000000</v>
      </c>
      <c r="G14" s="33">
        <v>0</v>
      </c>
      <c r="H14" s="33">
        <v>0</v>
      </c>
      <c r="I14" s="33">
        <v>13299000000</v>
      </c>
      <c r="J14" s="33">
        <v>0</v>
      </c>
      <c r="K14" s="33">
        <v>13299000000</v>
      </c>
      <c r="L14" s="33">
        <v>12057077301.370001</v>
      </c>
      <c r="M14" s="33">
        <v>1241922698.6300001</v>
      </c>
      <c r="N14" s="105">
        <v>9.3384667917136635E-2</v>
      </c>
      <c r="O14" s="33">
        <v>9753911808.5400009</v>
      </c>
      <c r="P14" s="34">
        <v>0.73343197297090013</v>
      </c>
      <c r="Q14" s="33">
        <v>2990640709.0200005</v>
      </c>
      <c r="R14" s="33">
        <v>6787110154.2399998</v>
      </c>
      <c r="S14" s="35">
        <v>0.51034740613880736</v>
      </c>
      <c r="T14" s="33">
        <v>6787110154.2399998</v>
      </c>
      <c r="U14" s="36">
        <v>0.51034740613880736</v>
      </c>
      <c r="V14" s="24"/>
      <c r="W14" s="28"/>
    </row>
    <row r="15" spans="1:23" s="29" customFormat="1" ht="15.6" thickTop="1" thickBot="1" x14ac:dyDescent="0.35">
      <c r="A15" s="26"/>
      <c r="B15" s="139" t="s">
        <v>21</v>
      </c>
      <c r="C15" s="140"/>
      <c r="D15" s="140"/>
      <c r="E15" s="140"/>
      <c r="F15" s="38">
        <v>1305000000</v>
      </c>
      <c r="G15" s="38">
        <v>0</v>
      </c>
      <c r="H15" s="38">
        <v>0</v>
      </c>
      <c r="I15" s="38">
        <v>1305000000</v>
      </c>
      <c r="J15" s="38">
        <v>0</v>
      </c>
      <c r="K15" s="38">
        <v>1305000000</v>
      </c>
      <c r="L15" s="38">
        <v>1218554350.78</v>
      </c>
      <c r="M15" s="38">
        <v>86445649.219999999</v>
      </c>
      <c r="N15" s="104">
        <v>6.624187679693487E-2</v>
      </c>
      <c r="O15" s="38">
        <v>1063598988.6799999</v>
      </c>
      <c r="P15" s="39">
        <v>0.81501838213026812</v>
      </c>
      <c r="Q15" s="38">
        <v>0</v>
      </c>
      <c r="R15" s="38">
        <v>1063598988.6799999</v>
      </c>
      <c r="S15" s="108">
        <v>0.81501838213026812</v>
      </c>
      <c r="T15" s="38">
        <v>1063598988.6799999</v>
      </c>
      <c r="U15" s="108">
        <v>0.81501838213026812</v>
      </c>
      <c r="V15" s="24"/>
      <c r="W15" s="28"/>
    </row>
    <row r="16" spans="1:23" s="29" customFormat="1" ht="17.25" customHeight="1" thickTop="1" x14ac:dyDescent="0.3">
      <c r="A16" s="26"/>
      <c r="B16" s="119" t="s">
        <v>22</v>
      </c>
      <c r="C16" s="31">
        <v>10</v>
      </c>
      <c r="D16" s="31" t="s">
        <v>14</v>
      </c>
      <c r="E16" s="99" t="s">
        <v>23</v>
      </c>
      <c r="F16" s="33">
        <v>250000000</v>
      </c>
      <c r="G16" s="33">
        <v>0</v>
      </c>
      <c r="H16" s="33">
        <v>0</v>
      </c>
      <c r="I16" s="33">
        <v>250000000</v>
      </c>
      <c r="J16" s="33">
        <v>0</v>
      </c>
      <c r="K16" s="33">
        <v>250000000</v>
      </c>
      <c r="L16" s="33">
        <v>250000000</v>
      </c>
      <c r="M16" s="33">
        <v>0</v>
      </c>
      <c r="N16" s="105">
        <v>0</v>
      </c>
      <c r="O16" s="33">
        <v>95044638</v>
      </c>
      <c r="P16" s="34">
        <v>0.380178552</v>
      </c>
      <c r="Q16" s="33"/>
      <c r="R16" s="33">
        <v>95044638</v>
      </c>
      <c r="S16" s="35">
        <v>0.380178552</v>
      </c>
      <c r="T16" s="33">
        <v>95044638</v>
      </c>
      <c r="U16" s="36">
        <v>0.380178552</v>
      </c>
      <c r="V16" s="24"/>
      <c r="W16" s="28"/>
    </row>
    <row r="17" spans="1:23" s="29" customFormat="1" ht="15" thickBot="1" x14ac:dyDescent="0.35">
      <c r="A17" s="26"/>
      <c r="B17" s="119" t="s">
        <v>54</v>
      </c>
      <c r="C17" s="31">
        <v>10</v>
      </c>
      <c r="D17" s="31" t="s">
        <v>14</v>
      </c>
      <c r="E17" s="120" t="s">
        <v>55</v>
      </c>
      <c r="F17" s="33">
        <v>1055000000</v>
      </c>
      <c r="G17" s="33">
        <v>0</v>
      </c>
      <c r="H17" s="33">
        <v>0</v>
      </c>
      <c r="I17" s="33">
        <v>1055000000</v>
      </c>
      <c r="J17" s="33">
        <v>0</v>
      </c>
      <c r="K17" s="33">
        <v>1055000000</v>
      </c>
      <c r="L17" s="33">
        <v>968554350.77999997</v>
      </c>
      <c r="M17" s="33">
        <v>86445649.219999999</v>
      </c>
      <c r="N17" s="105">
        <v>8.1939003999999996E-2</v>
      </c>
      <c r="O17" s="33">
        <v>968554350.67999995</v>
      </c>
      <c r="P17" s="37">
        <v>0.91806099590521317</v>
      </c>
      <c r="Q17" s="33"/>
      <c r="R17" s="33">
        <v>968554350.67999995</v>
      </c>
      <c r="S17" s="35">
        <v>0.91806099590521317</v>
      </c>
      <c r="T17" s="33">
        <v>968554350.67999995</v>
      </c>
      <c r="U17" s="36">
        <v>0.91806099590521317</v>
      </c>
      <c r="V17" s="24"/>
      <c r="W17" s="28"/>
    </row>
    <row r="18" spans="1:23" s="29" customFormat="1" ht="16.5" customHeight="1" thickTop="1" thickBot="1" x14ac:dyDescent="0.35">
      <c r="A18" s="26"/>
      <c r="B18" s="139" t="s">
        <v>24</v>
      </c>
      <c r="C18" s="140"/>
      <c r="D18" s="140"/>
      <c r="E18" s="140"/>
      <c r="F18" s="38">
        <v>332000000</v>
      </c>
      <c r="G18" s="38">
        <v>0</v>
      </c>
      <c r="H18" s="38">
        <v>0</v>
      </c>
      <c r="I18" s="38">
        <v>332000000</v>
      </c>
      <c r="J18" s="38">
        <v>0</v>
      </c>
      <c r="K18" s="38">
        <v>332000000</v>
      </c>
      <c r="L18" s="38">
        <v>258343491</v>
      </c>
      <c r="M18" s="38">
        <v>73656509</v>
      </c>
      <c r="N18" s="104">
        <v>0.22185695481927711</v>
      </c>
      <c r="O18" s="38">
        <v>257698205.05000001</v>
      </c>
      <c r="P18" s="39">
        <v>0.77619941280120486</v>
      </c>
      <c r="Q18" s="38">
        <v>0</v>
      </c>
      <c r="R18" s="38">
        <v>257698205.05000001</v>
      </c>
      <c r="S18" s="108">
        <v>0.77619941280120486</v>
      </c>
      <c r="T18" s="38">
        <v>257698205.05000001</v>
      </c>
      <c r="U18" s="108">
        <v>0.77619941280120486</v>
      </c>
      <c r="V18" s="24"/>
      <c r="W18" s="28"/>
    </row>
    <row r="19" spans="1:23" s="29" customFormat="1" ht="17.25" customHeight="1" thickTop="1" x14ac:dyDescent="0.3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v>15000000</v>
      </c>
      <c r="G19" s="33">
        <v>0</v>
      </c>
      <c r="H19" s="33">
        <v>0</v>
      </c>
      <c r="I19" s="33">
        <v>15000000</v>
      </c>
      <c r="J19" s="33">
        <v>0</v>
      </c>
      <c r="K19" s="33">
        <v>15000000</v>
      </c>
      <c r="L19" s="33">
        <v>1100000</v>
      </c>
      <c r="M19" s="33">
        <v>13900000</v>
      </c>
      <c r="N19" s="105">
        <v>0.92666666666666664</v>
      </c>
      <c r="O19" s="33">
        <v>570000</v>
      </c>
      <c r="P19" s="34">
        <v>3.7999999999999999E-2</v>
      </c>
      <c r="Q19" s="33"/>
      <c r="R19" s="33">
        <v>570000</v>
      </c>
      <c r="S19" s="35">
        <v>3.7999999999999999E-2</v>
      </c>
      <c r="T19" s="33">
        <v>570000</v>
      </c>
      <c r="U19" s="36">
        <v>3.7999999999999999E-2</v>
      </c>
      <c r="V19" s="24"/>
      <c r="W19" s="28"/>
    </row>
    <row r="20" spans="1:23" s="29" customFormat="1" ht="14.4" x14ac:dyDescent="0.3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v>263000000</v>
      </c>
      <c r="G20" s="33">
        <v>0</v>
      </c>
      <c r="H20" s="33">
        <v>0</v>
      </c>
      <c r="I20" s="33">
        <v>263000000</v>
      </c>
      <c r="J20" s="33">
        <v>0</v>
      </c>
      <c r="K20" s="33">
        <v>263000000</v>
      </c>
      <c r="L20" s="33">
        <v>257103491</v>
      </c>
      <c r="M20" s="33">
        <v>5896509</v>
      </c>
      <c r="N20" s="105">
        <v>2.2420186311787074E-2</v>
      </c>
      <c r="O20" s="33">
        <v>257103491</v>
      </c>
      <c r="P20" s="34">
        <v>0.9775798136882129</v>
      </c>
      <c r="Q20" s="33"/>
      <c r="R20" s="33">
        <v>257103491</v>
      </c>
      <c r="S20" s="35">
        <v>0.9775798136882129</v>
      </c>
      <c r="T20" s="33">
        <v>257103491</v>
      </c>
      <c r="U20" s="36">
        <v>0.9775798136882129</v>
      </c>
      <c r="V20" s="24"/>
      <c r="W20" s="28"/>
    </row>
    <row r="21" spans="1:23" s="29" customFormat="1" ht="15" thickBot="1" x14ac:dyDescent="0.35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v>54000000</v>
      </c>
      <c r="G21" s="43">
        <v>0</v>
      </c>
      <c r="H21" s="43">
        <v>0</v>
      </c>
      <c r="I21" s="43">
        <v>54000000</v>
      </c>
      <c r="J21" s="43">
        <v>0</v>
      </c>
      <c r="K21" s="43">
        <v>54000000</v>
      </c>
      <c r="L21" s="43">
        <v>140000</v>
      </c>
      <c r="M21" s="43">
        <v>53860000</v>
      </c>
      <c r="N21" s="110">
        <v>0.99740740740740741</v>
      </c>
      <c r="O21" s="43">
        <v>24714.05</v>
      </c>
      <c r="P21" s="44">
        <v>4.576675925925926E-4</v>
      </c>
      <c r="Q21" s="43"/>
      <c r="R21" s="43">
        <v>24714.05</v>
      </c>
      <c r="S21" s="45">
        <v>4.576675925925926E-4</v>
      </c>
      <c r="T21" s="43">
        <v>24714.05</v>
      </c>
      <c r="U21" s="46">
        <v>4.576675925925926E-4</v>
      </c>
      <c r="V21" s="24"/>
      <c r="W21" s="28"/>
    </row>
    <row r="22" spans="1:23" s="29" customFormat="1" ht="12" customHeight="1" x14ac:dyDescent="0.3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3">
      <c r="A23" s="47"/>
      <c r="B23" s="56"/>
      <c r="C23" s="57"/>
      <c r="D23" s="57"/>
      <c r="E23" s="58" t="s">
        <v>32</v>
      </c>
      <c r="F23" s="59">
        <v>70803000000</v>
      </c>
      <c r="G23" s="59">
        <v>2618000000</v>
      </c>
      <c r="H23" s="59">
        <v>2618000000</v>
      </c>
      <c r="I23" s="59">
        <v>70803000000</v>
      </c>
      <c r="J23" s="59">
        <v>0</v>
      </c>
      <c r="K23" s="59">
        <v>70803000000</v>
      </c>
      <c r="L23" s="59">
        <v>69400975143.150009</v>
      </c>
      <c r="M23" s="59">
        <v>1402024856.8500001</v>
      </c>
      <c r="N23" s="60">
        <v>1.9801771914325667E-2</v>
      </c>
      <c r="O23" s="59">
        <v>47816405033.270004</v>
      </c>
      <c r="P23" s="60">
        <v>0.67534433616188583</v>
      </c>
      <c r="Q23" s="59">
        <v>23387462642.09</v>
      </c>
      <c r="R23" s="59">
        <v>44849603378.970001</v>
      </c>
      <c r="S23" s="61">
        <v>0.6334421335108682</v>
      </c>
      <c r="T23" s="59">
        <v>44849603378.970001</v>
      </c>
      <c r="U23" s="61">
        <v>0.6334421335108682</v>
      </c>
      <c r="V23" s="24"/>
    </row>
    <row r="24" spans="1:23" s="29" customFormat="1" ht="11.25" customHeight="1" x14ac:dyDescent="0.3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2" x14ac:dyDescent="0.25">
      <c r="A25" s="62"/>
      <c r="B25" s="113" t="s">
        <v>35</v>
      </c>
      <c r="C25" s="114">
        <v>10</v>
      </c>
      <c r="D25" s="114" t="s">
        <v>14</v>
      </c>
      <c r="E25" s="113" t="s">
        <v>74</v>
      </c>
      <c r="F25" s="115">
        <v>1500000000</v>
      </c>
      <c r="G25" s="115">
        <v>0</v>
      </c>
      <c r="H25" s="115">
        <v>0</v>
      </c>
      <c r="I25" s="115">
        <v>1500000000</v>
      </c>
      <c r="J25" s="115">
        <v>0</v>
      </c>
      <c r="K25" s="115">
        <v>1500000000</v>
      </c>
      <c r="L25" s="115">
        <v>1499904627</v>
      </c>
      <c r="M25" s="115">
        <v>95373</v>
      </c>
      <c r="N25" s="116">
        <v>6.3582000000000002E-5</v>
      </c>
      <c r="O25" s="115">
        <v>1459549636</v>
      </c>
      <c r="P25" s="116">
        <v>0.97303309066666666</v>
      </c>
      <c r="Q25" s="117"/>
      <c r="R25" s="115">
        <v>977567432.63</v>
      </c>
      <c r="S25" s="116">
        <v>0.6517116217533333</v>
      </c>
      <c r="T25" s="115">
        <v>977567432.63</v>
      </c>
      <c r="U25" s="116">
        <v>0.6517116217533333</v>
      </c>
      <c r="V25" s="63"/>
    </row>
    <row r="26" spans="1:23" s="64" customFormat="1" ht="86.4" x14ac:dyDescent="0.25">
      <c r="A26" s="62"/>
      <c r="B26" s="113" t="s">
        <v>79</v>
      </c>
      <c r="C26" s="114">
        <v>10</v>
      </c>
      <c r="D26" s="114" t="s">
        <v>14</v>
      </c>
      <c r="E26" s="113" t="s">
        <v>82</v>
      </c>
      <c r="F26" s="115">
        <v>0</v>
      </c>
      <c r="G26" s="115">
        <v>3159897938</v>
      </c>
      <c r="H26" s="115">
        <v>0</v>
      </c>
      <c r="I26" s="115">
        <v>3159897938</v>
      </c>
      <c r="J26" s="115">
        <v>0</v>
      </c>
      <c r="K26" s="115">
        <v>3159897938</v>
      </c>
      <c r="L26" s="115">
        <v>0</v>
      </c>
      <c r="M26" s="115">
        <v>3159897938</v>
      </c>
      <c r="N26" s="116">
        <v>1</v>
      </c>
      <c r="O26" s="115">
        <v>0</v>
      </c>
      <c r="P26" s="116">
        <v>0</v>
      </c>
      <c r="Q26" s="117"/>
      <c r="R26" s="115">
        <v>0</v>
      </c>
      <c r="S26" s="116">
        <v>0</v>
      </c>
      <c r="T26" s="115">
        <v>0</v>
      </c>
      <c r="U26" s="116">
        <v>0</v>
      </c>
      <c r="V26" s="63"/>
    </row>
    <row r="27" spans="1:23" s="64" customFormat="1" ht="72" x14ac:dyDescent="0.25">
      <c r="A27" s="62"/>
      <c r="B27" s="113" t="s">
        <v>36</v>
      </c>
      <c r="C27" s="114">
        <v>10</v>
      </c>
      <c r="D27" s="114" t="s">
        <v>14</v>
      </c>
      <c r="E27" s="113" t="s">
        <v>81</v>
      </c>
      <c r="F27" s="115">
        <v>57000000000</v>
      </c>
      <c r="G27" s="115">
        <v>0</v>
      </c>
      <c r="H27" s="115">
        <v>0</v>
      </c>
      <c r="I27" s="115">
        <v>57000000000</v>
      </c>
      <c r="J27" s="115">
        <v>0</v>
      </c>
      <c r="K27" s="115">
        <v>57000000000</v>
      </c>
      <c r="L27" s="115">
        <v>56956546463.07</v>
      </c>
      <c r="M27" s="115">
        <v>43453536.93</v>
      </c>
      <c r="N27" s="116">
        <v>7.6234275315789472E-4</v>
      </c>
      <c r="O27" s="115">
        <v>50037801616.07</v>
      </c>
      <c r="P27" s="116">
        <v>0.87785616870298244</v>
      </c>
      <c r="Q27" s="117"/>
      <c r="R27" s="115">
        <v>30339301232.849998</v>
      </c>
      <c r="S27" s="116">
        <v>0.53226844268157891</v>
      </c>
      <c r="T27" s="115">
        <v>30339301232.849998</v>
      </c>
      <c r="U27" s="116">
        <v>0.53226844268157891</v>
      </c>
      <c r="V27" s="63"/>
    </row>
    <row r="28" spans="1:23" s="64" customFormat="1" ht="86.4" x14ac:dyDescent="0.25">
      <c r="A28" s="62"/>
      <c r="B28" s="113" t="s">
        <v>73</v>
      </c>
      <c r="C28" s="114">
        <v>10</v>
      </c>
      <c r="D28" s="114" t="s">
        <v>14</v>
      </c>
      <c r="E28" s="113" t="s">
        <v>75</v>
      </c>
      <c r="F28" s="115">
        <v>5000000000</v>
      </c>
      <c r="G28" s="115">
        <v>0</v>
      </c>
      <c r="H28" s="115">
        <v>0</v>
      </c>
      <c r="I28" s="115">
        <v>5000000000</v>
      </c>
      <c r="J28" s="115">
        <v>0</v>
      </c>
      <c r="K28" s="115">
        <v>5000000000</v>
      </c>
      <c r="L28" s="115">
        <v>5000000000</v>
      </c>
      <c r="M28" s="115">
        <v>0</v>
      </c>
      <c r="N28" s="116">
        <v>0</v>
      </c>
      <c r="O28" s="115">
        <v>4826246211</v>
      </c>
      <c r="P28" s="116">
        <v>0.96524924219999997</v>
      </c>
      <c r="Q28" s="117"/>
      <c r="R28" s="115">
        <v>2943207075.9299998</v>
      </c>
      <c r="S28" s="116">
        <v>0.58864141518599999</v>
      </c>
      <c r="T28" s="115">
        <v>2943207075.9299998</v>
      </c>
      <c r="U28" s="116">
        <v>0.58864141518599999</v>
      </c>
      <c r="V28" s="63"/>
    </row>
    <row r="29" spans="1:23" s="64" customFormat="1" ht="43.2" x14ac:dyDescent="0.25">
      <c r="A29" s="62"/>
      <c r="B29" s="113" t="s">
        <v>37</v>
      </c>
      <c r="C29" s="114">
        <v>10</v>
      </c>
      <c r="D29" s="114" t="s">
        <v>14</v>
      </c>
      <c r="E29" s="113" t="s">
        <v>76</v>
      </c>
      <c r="F29" s="115">
        <v>1500000000</v>
      </c>
      <c r="G29" s="115">
        <v>0</v>
      </c>
      <c r="H29" s="115">
        <v>0</v>
      </c>
      <c r="I29" s="115">
        <v>1500000000</v>
      </c>
      <c r="J29" s="115">
        <v>0</v>
      </c>
      <c r="K29" s="115">
        <v>1500000000</v>
      </c>
      <c r="L29" s="115">
        <v>1500000000</v>
      </c>
      <c r="M29" s="115">
        <v>0</v>
      </c>
      <c r="N29" s="116">
        <v>0</v>
      </c>
      <c r="O29" s="115">
        <v>397282320</v>
      </c>
      <c r="P29" s="116">
        <v>0.26485488000000001</v>
      </c>
      <c r="Q29" s="117"/>
      <c r="R29" s="115">
        <v>257136550.87</v>
      </c>
      <c r="S29" s="116">
        <v>0.17142436724666668</v>
      </c>
      <c r="T29" s="115">
        <v>257136550.87</v>
      </c>
      <c r="U29" s="116">
        <v>0.17142436724666668</v>
      </c>
      <c r="V29" s="63"/>
    </row>
    <row r="30" spans="1:23" ht="7.5" customHeight="1" x14ac:dyDescent="0.3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3">
      <c r="A31" s="17"/>
      <c r="B31" s="57"/>
      <c r="C31" s="57"/>
      <c r="D31" s="57"/>
      <c r="E31" s="58" t="s">
        <v>33</v>
      </c>
      <c r="F31" s="59">
        <v>65000000000</v>
      </c>
      <c r="G31" s="59">
        <v>3159897938</v>
      </c>
      <c r="H31" s="59">
        <v>0</v>
      </c>
      <c r="I31" s="59">
        <v>68159897938</v>
      </c>
      <c r="J31" s="59">
        <v>0</v>
      </c>
      <c r="K31" s="59">
        <v>68159897938</v>
      </c>
      <c r="L31" s="59">
        <v>64956451090.07</v>
      </c>
      <c r="M31" s="59">
        <v>3203446847.9299998</v>
      </c>
      <c r="N31" s="111">
        <v>4.6998997135294096E-2</v>
      </c>
      <c r="O31" s="59">
        <v>56720879783.07</v>
      </c>
      <c r="P31" s="60">
        <v>0.83217377811605253</v>
      </c>
      <c r="Q31" s="59" t="e">
        <v>#REF!</v>
      </c>
      <c r="R31" s="59">
        <v>34517212292.279999</v>
      </c>
      <c r="S31" s="60">
        <v>0.50641525789369202</v>
      </c>
      <c r="T31" s="59">
        <v>34517212292.279999</v>
      </c>
      <c r="U31" s="60">
        <v>0.50641525789369202</v>
      </c>
      <c r="V31" s="24"/>
    </row>
    <row r="32" spans="1:23" ht="13.8" x14ac:dyDescent="0.3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" x14ac:dyDescent="0.35">
      <c r="A33" s="12"/>
      <c r="B33" s="57"/>
      <c r="C33" s="57"/>
      <c r="D33" s="57"/>
      <c r="E33" s="70" t="s">
        <v>34</v>
      </c>
      <c r="F33" s="71">
        <v>135803000000</v>
      </c>
      <c r="G33" s="71">
        <v>5777897938</v>
      </c>
      <c r="H33" s="71">
        <v>2618000000</v>
      </c>
      <c r="I33" s="71">
        <v>138962897938</v>
      </c>
      <c r="J33" s="71">
        <v>0</v>
      </c>
      <c r="K33" s="71">
        <v>138962897938</v>
      </c>
      <c r="L33" s="71">
        <v>134357426233.22</v>
      </c>
      <c r="M33" s="71">
        <v>4605471704.7799997</v>
      </c>
      <c r="N33" s="112">
        <v>3.3141736198066242E-2</v>
      </c>
      <c r="O33" s="71">
        <v>104537284816.34</v>
      </c>
      <c r="P33" s="112">
        <v>0.75226759349089412</v>
      </c>
      <c r="Q33" s="71" t="e">
        <v>#REF!</v>
      </c>
      <c r="R33" s="71">
        <v>79366815671.25</v>
      </c>
      <c r="S33" s="112">
        <v>0.57113673396952669</v>
      </c>
      <c r="T33" s="71">
        <v>79366815671.25</v>
      </c>
      <c r="U33" s="112">
        <v>0.57113673396952669</v>
      </c>
      <c r="V33" s="24"/>
    </row>
    <row r="34" spans="1:22" ht="14.4" thickBot="1" x14ac:dyDescent="0.3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ht="13.8" x14ac:dyDescent="0.3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ht="13.8" x14ac:dyDescent="0.3">
      <c r="B36" s="65"/>
      <c r="C36" s="65"/>
      <c r="D36" s="65"/>
      <c r="E36" s="136" t="s">
        <v>78</v>
      </c>
      <c r="F36" s="136"/>
      <c r="G36" s="136"/>
      <c r="H36" s="136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5">
      <c r="Q37" s="87"/>
      <c r="R37" s="87"/>
      <c r="S37" s="88"/>
      <c r="T37" s="89"/>
      <c r="U37" s="90"/>
    </row>
  </sheetData>
  <sheetProtection algorithmName="SHA-512" hashValue="iXT5RsZPlupUq5+mDDEACBmKouoSD7klETwYuX89JSYVVj/sS0jBctMnX0LC1f57v1i0IG2eYwhg07Jmg2f6LA==" saltValue="z+rJlVokRB3Q8k1kWMQxig==" spinCount="100000" sheet="1" objects="1" scenarios="1"/>
  <mergeCells count="12">
    <mergeCell ref="A1:V1"/>
    <mergeCell ref="A2:U2"/>
    <mergeCell ref="A3:V3"/>
    <mergeCell ref="B4:E4"/>
    <mergeCell ref="F4:Q4"/>
    <mergeCell ref="S4:T4"/>
    <mergeCell ref="E36:H36"/>
    <mergeCell ref="B6:E6"/>
    <mergeCell ref="B9:E9"/>
    <mergeCell ref="B13:E13"/>
    <mergeCell ref="B15:E15"/>
    <mergeCell ref="B18:E18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workbookViewId="0">
      <selection activeCell="C19" sqref="C19"/>
    </sheetView>
  </sheetViews>
  <sheetFormatPr baseColWidth="10" defaultColWidth="11.44140625" defaultRowHeight="14.4" x14ac:dyDescent="0.3"/>
  <cols>
    <col min="1" max="1" width="16.5546875" style="95" customWidth="1"/>
    <col min="2" max="2" width="27.5546875" style="95" customWidth="1"/>
    <col min="3" max="13" width="13.109375" style="95" customWidth="1"/>
    <col min="14" max="14" width="0" style="95" hidden="1" customWidth="1"/>
    <col min="15" max="15" width="6.44140625" style="95" customWidth="1"/>
    <col min="16" max="16" width="25.33203125" style="95" customWidth="1"/>
    <col min="17" max="17" width="11.88671875" style="95" bestFit="1" customWidth="1"/>
    <col min="18" max="16384" width="11.44140625" style="95"/>
  </cols>
  <sheetData>
    <row r="1" spans="1:19" s="98" customFormat="1" ht="15" thickBot="1" x14ac:dyDescent="0.35">
      <c r="A1" s="103">
        <v>1</v>
      </c>
      <c r="B1" s="103">
        <v>2</v>
      </c>
      <c r="C1" s="103">
        <v>3</v>
      </c>
      <c r="D1" s="103">
        <v>4</v>
      </c>
      <c r="E1" s="103">
        <v>5</v>
      </c>
      <c r="F1" s="103">
        <v>6</v>
      </c>
      <c r="G1" s="103">
        <v>7</v>
      </c>
      <c r="H1" s="103">
        <v>8</v>
      </c>
      <c r="I1" s="103">
        <v>9</v>
      </c>
      <c r="J1" s="103">
        <v>10</v>
      </c>
      <c r="K1" s="103">
        <v>11</v>
      </c>
      <c r="L1" s="103">
        <v>12</v>
      </c>
      <c r="M1" s="103">
        <v>13</v>
      </c>
      <c r="P1" s="152" t="s">
        <v>58</v>
      </c>
      <c r="Q1" s="153"/>
      <c r="R1" s="95"/>
      <c r="S1" s="95"/>
    </row>
    <row r="2" spans="1:19" ht="37.200000000000003" customHeight="1" thickBot="1" x14ac:dyDescent="0.35">
      <c r="A2" s="102" t="s">
        <v>3</v>
      </c>
      <c r="B2" s="102" t="s">
        <v>39</v>
      </c>
      <c r="C2" s="126" t="s">
        <v>40</v>
      </c>
      <c r="D2" s="126" t="s">
        <v>41</v>
      </c>
      <c r="E2" s="126" t="s">
        <v>42</v>
      </c>
      <c r="F2" s="126" t="s">
        <v>43</v>
      </c>
      <c r="G2" s="126" t="s">
        <v>44</v>
      </c>
      <c r="H2" s="126" t="s">
        <v>45</v>
      </c>
      <c r="I2" s="126" t="s">
        <v>46</v>
      </c>
      <c r="J2" s="126" t="s">
        <v>47</v>
      </c>
      <c r="K2" s="126" t="s">
        <v>48</v>
      </c>
      <c r="L2" s="126" t="s">
        <v>49</v>
      </c>
      <c r="M2" s="126" t="s">
        <v>50</v>
      </c>
      <c r="P2" s="100" t="s">
        <v>59</v>
      </c>
      <c r="Q2" s="101" t="s">
        <v>60</v>
      </c>
    </row>
    <row r="3" spans="1:19" ht="20.100000000000001" customHeight="1" x14ac:dyDescent="0.3">
      <c r="A3" s="118" t="s">
        <v>13</v>
      </c>
      <c r="B3" s="124" t="s">
        <v>15</v>
      </c>
      <c r="C3" s="128">
        <v>39215000000</v>
      </c>
      <c r="D3" s="129">
        <v>0</v>
      </c>
      <c r="E3" s="129">
        <v>2618000000</v>
      </c>
      <c r="F3" s="129">
        <v>36597000000</v>
      </c>
      <c r="G3" s="129">
        <v>0</v>
      </c>
      <c r="H3" s="129">
        <v>36597000000</v>
      </c>
      <c r="I3" s="129">
        <v>0</v>
      </c>
      <c r="J3" s="129">
        <v>23657442079</v>
      </c>
      <c r="K3" s="129">
        <v>23657442079</v>
      </c>
      <c r="L3" s="129">
        <v>23657442079</v>
      </c>
      <c r="M3" s="130">
        <v>23657442079</v>
      </c>
      <c r="P3" s="121" t="s">
        <v>13</v>
      </c>
      <c r="Q3" s="123" t="b">
        <f>P3=A3</f>
        <v>1</v>
      </c>
    </row>
    <row r="4" spans="1:19" ht="20.100000000000001" customHeight="1" x14ac:dyDescent="0.3">
      <c r="A4" s="118" t="s">
        <v>16</v>
      </c>
      <c r="B4" s="124" t="s">
        <v>17</v>
      </c>
      <c r="C4" s="131">
        <v>14260000000</v>
      </c>
      <c r="D4" s="122">
        <v>0</v>
      </c>
      <c r="E4" s="122">
        <v>0</v>
      </c>
      <c r="F4" s="122">
        <v>14260000000</v>
      </c>
      <c r="G4" s="122">
        <v>0</v>
      </c>
      <c r="H4" s="122">
        <v>14260000000</v>
      </c>
      <c r="I4" s="122">
        <v>0</v>
      </c>
      <c r="J4" s="122">
        <v>9349525076</v>
      </c>
      <c r="K4" s="122">
        <v>9349525076</v>
      </c>
      <c r="L4" s="122">
        <v>9349525076</v>
      </c>
      <c r="M4" s="132">
        <v>9349525076</v>
      </c>
      <c r="P4" s="121" t="s">
        <v>16</v>
      </c>
      <c r="Q4" s="123" t="b">
        <f t="shared" ref="Q4:Q16" si="0">P4=A4</f>
        <v>1</v>
      </c>
    </row>
    <row r="5" spans="1:19" ht="20.100000000000001" customHeight="1" x14ac:dyDescent="0.3">
      <c r="A5" s="118" t="s">
        <v>18</v>
      </c>
      <c r="B5" s="124" t="s">
        <v>19</v>
      </c>
      <c r="C5" s="131">
        <v>2392000000</v>
      </c>
      <c r="D5" s="122">
        <v>2618000000</v>
      </c>
      <c r="E5" s="122">
        <v>0</v>
      </c>
      <c r="F5" s="122">
        <v>5010000000</v>
      </c>
      <c r="G5" s="122">
        <v>0</v>
      </c>
      <c r="H5" s="122">
        <v>5010000000</v>
      </c>
      <c r="I5" s="122">
        <v>0</v>
      </c>
      <c r="J5" s="122">
        <v>3734228876</v>
      </c>
      <c r="K5" s="122">
        <v>3734228876</v>
      </c>
      <c r="L5" s="122">
        <v>3734228876</v>
      </c>
      <c r="M5" s="132">
        <v>3734228876</v>
      </c>
      <c r="P5" s="121" t="s">
        <v>18</v>
      </c>
      <c r="Q5" s="123" t="b">
        <f t="shared" si="0"/>
        <v>1</v>
      </c>
    </row>
    <row r="6" spans="1:19" ht="20.100000000000001" customHeight="1" x14ac:dyDescent="0.3">
      <c r="A6" s="118" t="s">
        <v>51</v>
      </c>
      <c r="B6" s="124" t="s">
        <v>52</v>
      </c>
      <c r="C6" s="131">
        <v>13299000000</v>
      </c>
      <c r="D6" s="122">
        <v>0</v>
      </c>
      <c r="E6" s="122">
        <v>0</v>
      </c>
      <c r="F6" s="122">
        <v>13299000000</v>
      </c>
      <c r="G6" s="122">
        <v>0</v>
      </c>
      <c r="H6" s="122">
        <v>12057077301.370001</v>
      </c>
      <c r="I6" s="122">
        <v>1241922698.6300001</v>
      </c>
      <c r="J6" s="122">
        <v>9753911808.5400009</v>
      </c>
      <c r="K6" s="122">
        <v>6787110154.2399998</v>
      </c>
      <c r="L6" s="122">
        <v>6787110154.2399998</v>
      </c>
      <c r="M6" s="132">
        <v>6787110154.2399998</v>
      </c>
      <c r="P6" s="121" t="s">
        <v>51</v>
      </c>
      <c r="Q6" s="123" t="b">
        <f t="shared" si="0"/>
        <v>1</v>
      </c>
    </row>
    <row r="7" spans="1:19" ht="20.100000000000001" customHeight="1" x14ac:dyDescent="0.3">
      <c r="A7" s="118" t="s">
        <v>22</v>
      </c>
      <c r="B7" s="124" t="s">
        <v>53</v>
      </c>
      <c r="C7" s="131">
        <v>250000000</v>
      </c>
      <c r="D7" s="122">
        <v>0</v>
      </c>
      <c r="E7" s="122">
        <v>0</v>
      </c>
      <c r="F7" s="122">
        <v>250000000</v>
      </c>
      <c r="G7" s="122">
        <v>0</v>
      </c>
      <c r="H7" s="122">
        <v>250000000</v>
      </c>
      <c r="I7" s="122">
        <v>0</v>
      </c>
      <c r="J7" s="122">
        <v>95044638</v>
      </c>
      <c r="K7" s="122">
        <v>95044638</v>
      </c>
      <c r="L7" s="122">
        <v>95044638</v>
      </c>
      <c r="M7" s="132">
        <v>95044638</v>
      </c>
      <c r="P7" s="121" t="s">
        <v>22</v>
      </c>
      <c r="Q7" s="123" t="b">
        <f t="shared" si="0"/>
        <v>1</v>
      </c>
    </row>
    <row r="8" spans="1:19" ht="20.100000000000001" customHeight="1" x14ac:dyDescent="0.3">
      <c r="A8" s="118" t="s">
        <v>54</v>
      </c>
      <c r="B8" s="124" t="s">
        <v>55</v>
      </c>
      <c r="C8" s="131">
        <v>1055000000</v>
      </c>
      <c r="D8" s="122">
        <v>0</v>
      </c>
      <c r="E8" s="122">
        <v>0</v>
      </c>
      <c r="F8" s="122">
        <v>1055000000</v>
      </c>
      <c r="G8" s="122">
        <v>0</v>
      </c>
      <c r="H8" s="122">
        <v>968554350.77999997</v>
      </c>
      <c r="I8" s="122">
        <v>86445649.219999999</v>
      </c>
      <c r="J8" s="122">
        <v>968554350.67999995</v>
      </c>
      <c r="K8" s="122">
        <v>968554350.67999995</v>
      </c>
      <c r="L8" s="122">
        <v>968554350.67999995</v>
      </c>
      <c r="M8" s="132">
        <v>968554350.67999995</v>
      </c>
      <c r="P8" s="121" t="s">
        <v>54</v>
      </c>
      <c r="Q8" s="123" t="b">
        <f t="shared" si="0"/>
        <v>1</v>
      </c>
    </row>
    <row r="9" spans="1:19" ht="20.100000000000001" customHeight="1" x14ac:dyDescent="0.3">
      <c r="A9" s="118" t="s">
        <v>25</v>
      </c>
      <c r="B9" s="124" t="s">
        <v>26</v>
      </c>
      <c r="C9" s="131">
        <v>15000000</v>
      </c>
      <c r="D9" s="122">
        <v>0</v>
      </c>
      <c r="E9" s="122">
        <v>0</v>
      </c>
      <c r="F9" s="122">
        <v>15000000</v>
      </c>
      <c r="G9" s="122">
        <v>0</v>
      </c>
      <c r="H9" s="122">
        <v>1100000</v>
      </c>
      <c r="I9" s="122">
        <v>13900000</v>
      </c>
      <c r="J9" s="122">
        <v>570000</v>
      </c>
      <c r="K9" s="122">
        <v>570000</v>
      </c>
      <c r="L9" s="122">
        <v>570000</v>
      </c>
      <c r="M9" s="132">
        <v>570000</v>
      </c>
      <c r="P9" s="121" t="s">
        <v>25</v>
      </c>
      <c r="Q9" s="123" t="b">
        <f t="shared" si="0"/>
        <v>1</v>
      </c>
    </row>
    <row r="10" spans="1:19" ht="20.100000000000001" customHeight="1" x14ac:dyDescent="0.3">
      <c r="A10" s="118" t="s">
        <v>27</v>
      </c>
      <c r="B10" s="124" t="s">
        <v>29</v>
      </c>
      <c r="C10" s="131">
        <v>263000000</v>
      </c>
      <c r="D10" s="122">
        <v>0</v>
      </c>
      <c r="E10" s="122">
        <v>0</v>
      </c>
      <c r="F10" s="122">
        <v>263000000</v>
      </c>
      <c r="G10" s="122">
        <v>0</v>
      </c>
      <c r="H10" s="122">
        <v>257103491</v>
      </c>
      <c r="I10" s="122">
        <v>5896509</v>
      </c>
      <c r="J10" s="122">
        <v>257103491</v>
      </c>
      <c r="K10" s="122">
        <v>257103491</v>
      </c>
      <c r="L10" s="122">
        <v>257103491</v>
      </c>
      <c r="M10" s="132">
        <v>257103491</v>
      </c>
      <c r="P10" s="121" t="s">
        <v>27</v>
      </c>
      <c r="Q10" s="123" t="b">
        <f t="shared" si="0"/>
        <v>1</v>
      </c>
    </row>
    <row r="11" spans="1:19" ht="20.100000000000001" customHeight="1" x14ac:dyDescent="0.3">
      <c r="A11" s="118" t="s">
        <v>30</v>
      </c>
      <c r="B11" s="124" t="s">
        <v>31</v>
      </c>
      <c r="C11" s="131">
        <v>54000000</v>
      </c>
      <c r="D11" s="122">
        <v>0</v>
      </c>
      <c r="E11" s="122">
        <v>0</v>
      </c>
      <c r="F11" s="122">
        <v>54000000</v>
      </c>
      <c r="G11" s="122">
        <v>0</v>
      </c>
      <c r="H11" s="122">
        <v>140000</v>
      </c>
      <c r="I11" s="122">
        <v>53860000</v>
      </c>
      <c r="J11" s="122">
        <v>24714.05</v>
      </c>
      <c r="K11" s="122">
        <v>24714.05</v>
      </c>
      <c r="L11" s="122">
        <v>24714.05</v>
      </c>
      <c r="M11" s="132">
        <v>24714.05</v>
      </c>
      <c r="P11" s="121" t="s">
        <v>30</v>
      </c>
      <c r="Q11" s="123" t="b">
        <f t="shared" si="0"/>
        <v>1</v>
      </c>
    </row>
    <row r="12" spans="1:19" ht="20.100000000000001" customHeight="1" x14ac:dyDescent="0.3">
      <c r="A12" s="118" t="s">
        <v>35</v>
      </c>
      <c r="B12" s="124" t="s">
        <v>56</v>
      </c>
      <c r="C12" s="131">
        <v>1500000000</v>
      </c>
      <c r="D12" s="122">
        <v>0</v>
      </c>
      <c r="E12" s="122">
        <v>0</v>
      </c>
      <c r="F12" s="122">
        <v>1500000000</v>
      </c>
      <c r="G12" s="122">
        <v>0</v>
      </c>
      <c r="H12" s="122">
        <v>1499904627</v>
      </c>
      <c r="I12" s="122">
        <v>95373</v>
      </c>
      <c r="J12" s="122">
        <v>1459549636</v>
      </c>
      <c r="K12" s="122">
        <v>977567432.63</v>
      </c>
      <c r="L12" s="122">
        <v>977567432.63</v>
      </c>
      <c r="M12" s="132">
        <v>977567432.63</v>
      </c>
      <c r="P12" s="121" t="s">
        <v>35</v>
      </c>
      <c r="Q12" s="123" t="b">
        <f t="shared" si="0"/>
        <v>1</v>
      </c>
    </row>
    <row r="13" spans="1:19" ht="20.100000000000001" customHeight="1" x14ac:dyDescent="0.3">
      <c r="A13" s="121" t="s">
        <v>79</v>
      </c>
      <c r="B13" s="125" t="s">
        <v>80</v>
      </c>
      <c r="C13" s="131">
        <v>0</v>
      </c>
      <c r="D13" s="122">
        <v>3159897938</v>
      </c>
      <c r="E13" s="122">
        <v>0</v>
      </c>
      <c r="F13" s="122">
        <v>3159897938</v>
      </c>
      <c r="G13" s="122">
        <v>0</v>
      </c>
      <c r="H13" s="122">
        <v>0</v>
      </c>
      <c r="I13" s="122">
        <v>3159897938</v>
      </c>
      <c r="J13" s="122">
        <v>0</v>
      </c>
      <c r="K13" s="122">
        <v>0</v>
      </c>
      <c r="L13" s="122">
        <v>0</v>
      </c>
      <c r="M13" s="132">
        <v>0</v>
      </c>
      <c r="P13" s="121" t="s">
        <v>79</v>
      </c>
      <c r="Q13" s="123" t="b">
        <f t="shared" si="0"/>
        <v>1</v>
      </c>
    </row>
    <row r="14" spans="1:19" ht="20.100000000000001" customHeight="1" x14ac:dyDescent="0.3">
      <c r="A14" s="118" t="s">
        <v>36</v>
      </c>
      <c r="B14" s="124" t="s">
        <v>56</v>
      </c>
      <c r="C14" s="131">
        <v>57000000000</v>
      </c>
      <c r="D14" s="122">
        <v>0</v>
      </c>
      <c r="E14" s="122">
        <v>0</v>
      </c>
      <c r="F14" s="122">
        <v>57000000000</v>
      </c>
      <c r="G14" s="122">
        <v>0</v>
      </c>
      <c r="H14" s="122">
        <v>56956546463.07</v>
      </c>
      <c r="I14" s="122">
        <v>43453536.93</v>
      </c>
      <c r="J14" s="122">
        <v>50037801616.07</v>
      </c>
      <c r="K14" s="122">
        <v>30339301232.849998</v>
      </c>
      <c r="L14" s="122">
        <v>30339301232.849998</v>
      </c>
      <c r="M14" s="132">
        <v>30339301232.849998</v>
      </c>
      <c r="P14" s="121" t="s">
        <v>36</v>
      </c>
      <c r="Q14" s="123" t="b">
        <f t="shared" si="0"/>
        <v>1</v>
      </c>
    </row>
    <row r="15" spans="1:19" ht="20.100000000000001" customHeight="1" x14ac:dyDescent="0.3">
      <c r="A15" s="118" t="s">
        <v>73</v>
      </c>
      <c r="B15" s="124" t="s">
        <v>77</v>
      </c>
      <c r="C15" s="131">
        <v>5000000000</v>
      </c>
      <c r="D15" s="122">
        <v>0</v>
      </c>
      <c r="E15" s="122">
        <v>0</v>
      </c>
      <c r="F15" s="122">
        <v>5000000000</v>
      </c>
      <c r="G15" s="122">
        <v>0</v>
      </c>
      <c r="H15" s="122">
        <v>5000000000</v>
      </c>
      <c r="I15" s="122">
        <v>0</v>
      </c>
      <c r="J15" s="122">
        <v>4826246211</v>
      </c>
      <c r="K15" s="122">
        <v>2943207075.9299998</v>
      </c>
      <c r="L15" s="122">
        <v>2943207075.9299998</v>
      </c>
      <c r="M15" s="132">
        <v>2943207075.9299998</v>
      </c>
      <c r="P15" s="121" t="s">
        <v>73</v>
      </c>
      <c r="Q15" s="123" t="b">
        <f t="shared" si="0"/>
        <v>1</v>
      </c>
    </row>
    <row r="16" spans="1:19" ht="20.100000000000001" customHeight="1" x14ac:dyDescent="0.3">
      <c r="A16" s="118" t="s">
        <v>37</v>
      </c>
      <c r="B16" s="124" t="s">
        <v>57</v>
      </c>
      <c r="C16" s="131">
        <v>1500000000</v>
      </c>
      <c r="D16" s="122">
        <v>0</v>
      </c>
      <c r="E16" s="122">
        <v>0</v>
      </c>
      <c r="F16" s="122">
        <v>1500000000</v>
      </c>
      <c r="G16" s="122">
        <v>0</v>
      </c>
      <c r="H16" s="122">
        <v>1500000000</v>
      </c>
      <c r="I16" s="122">
        <v>0</v>
      </c>
      <c r="J16" s="122">
        <v>397282320</v>
      </c>
      <c r="K16" s="122">
        <v>257136550.87</v>
      </c>
      <c r="L16" s="122">
        <v>257136550.87</v>
      </c>
      <c r="M16" s="132">
        <v>257136550.87</v>
      </c>
      <c r="P16" s="121" t="s">
        <v>37</v>
      </c>
      <c r="Q16" s="123" t="b">
        <f t="shared" si="0"/>
        <v>1</v>
      </c>
    </row>
    <row r="17" spans="1:16" ht="20.100000000000001" customHeight="1" thickBot="1" x14ac:dyDescent="0.35">
      <c r="A17" s="118" t="s">
        <v>38</v>
      </c>
      <c r="B17" s="124" t="s">
        <v>38</v>
      </c>
      <c r="C17" s="133">
        <v>135803000000</v>
      </c>
      <c r="D17" s="134">
        <v>5777897938</v>
      </c>
      <c r="E17" s="134">
        <v>2618000000</v>
      </c>
      <c r="F17" s="134">
        <v>138962897938</v>
      </c>
      <c r="G17" s="134">
        <v>0</v>
      </c>
      <c r="H17" s="134">
        <v>134357426233.22</v>
      </c>
      <c r="I17" s="134">
        <v>4605471704.7799997</v>
      </c>
      <c r="J17" s="134">
        <v>104537284816.34</v>
      </c>
      <c r="K17" s="134">
        <v>79366815671.25</v>
      </c>
      <c r="L17" s="134">
        <v>79366815671.25</v>
      </c>
      <c r="M17" s="135">
        <v>79366815671.25</v>
      </c>
      <c r="P17" s="121"/>
    </row>
    <row r="18" spans="1:16" x14ac:dyDescent="0.3">
      <c r="A18" s="97" t="s">
        <v>38</v>
      </c>
      <c r="B18" s="96" t="s">
        <v>38</v>
      </c>
      <c r="C18" s="127" t="s">
        <v>38</v>
      </c>
      <c r="D18" s="127" t="s">
        <v>38</v>
      </c>
      <c r="E18" s="127" t="s">
        <v>38</v>
      </c>
      <c r="F18" s="127" t="s">
        <v>38</v>
      </c>
      <c r="G18" s="127" t="s">
        <v>38</v>
      </c>
      <c r="H18" s="127" t="s">
        <v>38</v>
      </c>
      <c r="I18" s="127" t="s">
        <v>38</v>
      </c>
      <c r="J18" s="127" t="s">
        <v>38</v>
      </c>
      <c r="K18" s="127" t="s">
        <v>38</v>
      </c>
      <c r="L18" s="127" t="s">
        <v>38</v>
      </c>
      <c r="M18" s="127" t="s">
        <v>38</v>
      </c>
    </row>
    <row r="19" spans="1:16" ht="33.9" customHeight="1" x14ac:dyDescent="0.3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2025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2025-10-01T15:44:25Z</dcterms:modified>
</cp:coreProperties>
</file>