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sol.gutierrez.UACT\Documents\Plan Anticorrupcion\2019\"/>
    </mc:Choice>
  </mc:AlternateContent>
  <bookViews>
    <workbookView xWindow="0" yWindow="0" windowWidth="24000" windowHeight="9525" tabRatio="871"/>
  </bookViews>
  <sheets>
    <sheet name="1,Riesgos de  Corrupción" sheetId="1" r:id="rId1"/>
    <sheet name="2. Trámites" sheetId="2" r:id="rId2"/>
    <sheet name="3.Rendición de Cuentas" sheetId="7" r:id="rId3"/>
    <sheet name="4.Atención al Ciudadano" sheetId="3" r:id="rId4"/>
    <sheet name="5.Transp y acceso a la informac" sheetId="4" r:id="rId5"/>
    <sheet name="Consolidado" sheetId="8" r:id="rId6"/>
  </sheets>
  <externalReferences>
    <externalReference r:id="rId7"/>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8" i="1" l="1"/>
  <c r="E6" i="8" l="1"/>
  <c r="E5" i="8"/>
  <c r="E3" i="8"/>
  <c r="C6" i="8"/>
  <c r="G24" i="7"/>
  <c r="E4" i="8" s="1"/>
  <c r="E2" i="8"/>
  <c r="E7" i="8" l="1"/>
</calcChain>
</file>

<file path=xl/comments1.xml><?xml version="1.0" encoding="utf-8"?>
<comments xmlns="http://schemas.openxmlformats.org/spreadsheetml/2006/main">
  <authors>
    <author>Vladimir Coy Cruz</author>
  </authors>
  <commentList>
    <comment ref="D13" authorId="0" shapeId="0">
      <text>
        <r>
          <rPr>
            <b/>
            <sz val="9"/>
            <color indexed="81"/>
            <rFont val="Tahoma"/>
            <family val="2"/>
          </rPr>
          <t>Vladimir Coy Cruz:</t>
        </r>
        <r>
          <rPr>
            <sz val="9"/>
            <color indexed="81"/>
            <rFont val="Tahoma"/>
            <family val="2"/>
          </rPr>
          <t xml:space="preserve">
Se recomienda designar un solo responsable</t>
        </r>
      </text>
    </comment>
    <comment ref="B20" authorId="0" shapeId="0">
      <text>
        <r>
          <rPr>
            <b/>
            <sz val="9"/>
            <color indexed="81"/>
            <rFont val="Tahoma"/>
            <family val="2"/>
          </rPr>
          <t>Vladimir Coy Cruz:</t>
        </r>
        <r>
          <rPr>
            <sz val="9"/>
            <color indexed="81"/>
            <rFont val="Tahoma"/>
            <family val="2"/>
          </rPr>
          <t xml:space="preserve">
Se recomienda modificar la redacción teniendo en cuenta que: "Las  acciones específican y facilitan la ejecución  técnica en pro de la consecución de la Meta y/o Objetivo"</t>
        </r>
      </text>
    </comment>
  </commentList>
</comments>
</file>

<file path=xl/sharedStrings.xml><?xml version="1.0" encoding="utf-8"?>
<sst xmlns="http://schemas.openxmlformats.org/spreadsheetml/2006/main" count="372" uniqueCount="238">
  <si>
    <t xml:space="preserve">Plan Anticorrupción y de Atencion al Ciudadano </t>
  </si>
  <si>
    <t xml:space="preserve">Componente 1: Gestión de Riesgos de Corrupción - Mapa de Riesgos de Corrupción </t>
  </si>
  <si>
    <t xml:space="preserve">Subcomponente </t>
  </si>
  <si>
    <t xml:space="preserve">Actividades </t>
  </si>
  <si>
    <t xml:space="preserve">Meta o Producto </t>
  </si>
  <si>
    <t xml:space="preserve">INDICADOR </t>
  </si>
  <si>
    <t xml:space="preserve">Responsable </t>
  </si>
  <si>
    <t>Oficina de Planeación</t>
  </si>
  <si>
    <t>Plan Anticorrupción y de Atención al Ciudadano</t>
  </si>
  <si>
    <t>Componente 4: Atención al ciudadano</t>
  </si>
  <si>
    <t>Subcomponente</t>
  </si>
  <si>
    <t>Actividades</t>
  </si>
  <si>
    <t>Meta</t>
  </si>
  <si>
    <t>Responsable</t>
  </si>
  <si>
    <t>Secretaría General</t>
  </si>
  <si>
    <t>Subcomponente 2 
Fortalecimiento de los canales de atención</t>
  </si>
  <si>
    <t>Subcomponente 3 
Talento Humano</t>
  </si>
  <si>
    <t>Inclusión en el Plan Institucional de Capacitación</t>
  </si>
  <si>
    <t>Subcomponente 4 Normativo y procedimental</t>
  </si>
  <si>
    <t>Subcomponente 5 Relacionamiento con el ciudadano</t>
  </si>
  <si>
    <t>5.1 Evaluar el Servicio prestado por la Entidad a través de los diferentes canales de Atención</t>
  </si>
  <si>
    <t>Aplicación de la Encuesta de Satisfacción</t>
  </si>
  <si>
    <t>Fecha programada</t>
  </si>
  <si>
    <t>Componente 3: Rendición de Cuentas</t>
  </si>
  <si>
    <t>Fecha Programada</t>
  </si>
  <si>
    <t>Componente 5: Mecanismos para la Transparencia y Acceso a la Información</t>
  </si>
  <si>
    <t xml:space="preserve">Meta / Producto </t>
  </si>
  <si>
    <t xml:space="preserve">Monitoreos  y revisiones realizadas </t>
  </si>
  <si>
    <t xml:space="preserve">Líderes de proceso /gestores
</t>
  </si>
  <si>
    <t xml:space="preserve">No. Monotoreos realizados /No. De monitoreos establecidos </t>
  </si>
  <si>
    <t>GIT de Control Interno</t>
  </si>
  <si>
    <t>Meta o producto</t>
  </si>
  <si>
    <t>Subcomponente 1
Información de Calidad y en Lenguaje Comprensible</t>
  </si>
  <si>
    <t>Coordinación Servicio al Ciudadano</t>
  </si>
  <si>
    <t xml:space="preserve">Subcomponente 2 
Dialogo de Doble vía con la ciudadania y sus organizaciones </t>
  </si>
  <si>
    <t>Comunicaciones</t>
  </si>
  <si>
    <t>Subcomponente 3  Incentivos Para motivar la cultura de Rendición y petición de Cuentas</t>
  </si>
  <si>
    <t>Promover las Sugerencias constructivas de la Ciudadanía</t>
  </si>
  <si>
    <t xml:space="preserve">Subcomponente 4 Evaluación y Retroalimentación a la Gestión Institucional </t>
  </si>
  <si>
    <t>Realizar la Evaluación a la Gestión por Dependencias</t>
  </si>
  <si>
    <t>1.1</t>
  </si>
  <si>
    <t>1.2</t>
  </si>
  <si>
    <t>2.1</t>
  </si>
  <si>
    <t>2.2</t>
  </si>
  <si>
    <t>3.1</t>
  </si>
  <si>
    <t>3.2</t>
  </si>
  <si>
    <t>3.3</t>
  </si>
  <si>
    <t>4.1</t>
  </si>
  <si>
    <t>4.2</t>
  </si>
  <si>
    <t>4.3</t>
  </si>
  <si>
    <t>Coordinación servicio al Ciudadano</t>
  </si>
  <si>
    <t xml:space="preserve">Por demanda </t>
  </si>
  <si>
    <t>Informe trimestral</t>
  </si>
  <si>
    <t>Publicar el índice de información clasificada y reservada en el enlace de Transparencia y Acceso a Información Pública</t>
  </si>
  <si>
    <t xml:space="preserve">Subcomponente 2 
Lineamientos de Transparencia Pasiva </t>
  </si>
  <si>
    <t xml:space="preserve">Subcomponente 3 Elaboración instrumentos de Gestión de la información </t>
  </si>
  <si>
    <t>Subcomponente 4 Criterio diferencial de accesibilidad</t>
  </si>
  <si>
    <t xml:space="preserve">Subcomponente 5 Monitero del Acceso a la información Pública </t>
  </si>
  <si>
    <t>Aprobación de vinculación del pago del impuesto sobre renta y complementarios suceptibles a los proyectos a ejecutar en la zomac</t>
  </si>
  <si>
    <t>NOMBRE DEL TRÁMITE,
PROCESO O PROCEDIMIENTO</t>
  </si>
  <si>
    <t>SITUACIÓN ACTUAL</t>
  </si>
  <si>
    <t>Componente 2:  Estratégia de racionalización de trámites</t>
  </si>
  <si>
    <t>Inscrito en SUIT  registro no.62011</t>
  </si>
  <si>
    <t>Dirección de Ejecución y Evaluación de Proyectos.</t>
  </si>
  <si>
    <t>Realizar taller de Red de Reporteros Comunitarios con el fin de contribuir con la participación ciudadana</t>
  </si>
  <si>
    <t>21 municipios</t>
  </si>
  <si>
    <t>Analizar y evaluar el resultado del ejercicio de rendición de cuentas y establer acciones de mejora</t>
  </si>
  <si>
    <t>Acciones de mejora establecidas</t>
  </si>
  <si>
    <t>Socializar el resultado de la rendición de cuentas con los participantes</t>
  </si>
  <si>
    <t>Resultado publicado en página web</t>
  </si>
  <si>
    <t>4.4.</t>
  </si>
  <si>
    <t>31 de diciembre de 2019</t>
  </si>
  <si>
    <t>31 de Dicimebre 2019</t>
  </si>
  <si>
    <t>Documento</t>
  </si>
  <si>
    <t>La entidad cuenta con una encuesta de satisfacción del ciudadano sobre Transparencia y acceso a la información en su sitio Web oficial</t>
  </si>
  <si>
    <t xml:space="preserve">Informacion trimestral </t>
  </si>
  <si>
    <t xml:space="preserve">comunicaciones </t>
  </si>
  <si>
    <t xml:space="preserve">Mesa de transparencia </t>
  </si>
  <si>
    <t xml:space="preserve">Misionales  y atención al ciudadano </t>
  </si>
  <si>
    <t xml:space="preserve">Demanda </t>
  </si>
  <si>
    <t>Dirección Planeación Participativa</t>
  </si>
  <si>
    <t xml:space="preserve">Planeación </t>
  </si>
  <si>
    <t xml:space="preserve">Gestión de  talento Humano </t>
  </si>
  <si>
    <t>Preparar la información de carácter presupuestal de las actividades identificadas con anterioridad, verificando la calidad de la misma y asociándola a los diversos grupos poblacionales beneficiados.</t>
  </si>
  <si>
    <t>Preparar la información con base en los temas de interés priorizados por la ciudadana y grupos de valor en la consulta realizada.</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</si>
  <si>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</si>
  <si>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1.3</t>
  </si>
  <si>
    <t xml:space="preserve">Misionales </t>
  </si>
  <si>
    <t xml:space="preserve">Planeación-Comunicaciones </t>
  </si>
  <si>
    <t xml:space="preserve">Oficina de comunicaciones </t>
  </si>
  <si>
    <t>12 de junio y 6 de Noviembrte- 2019</t>
  </si>
  <si>
    <t>12 de junio y 6 de Noviembrte-2019</t>
  </si>
  <si>
    <t>12 de junio a julio 12  y 6 de Noviembrre a 6 de Diciembre-2019.</t>
  </si>
  <si>
    <t>12 de Julio y 6 de Diciembre-2019</t>
  </si>
  <si>
    <t>16 de Julio y 10 de Diciembre-2019</t>
  </si>
  <si>
    <t>19 de Julio y 13 de Diciembre-2019</t>
  </si>
  <si>
    <t>Enero-Marzo de 2019</t>
  </si>
  <si>
    <t>Subcomponente 1 Estructura administrativa y Direccionamiento estratégico</t>
  </si>
  <si>
    <t>4.3 La entidad elabora informes de peticiones, quejas, reclamos, sugerencias y denuncias con una frecuencia trimestral o mayor.</t>
  </si>
  <si>
    <t xml:space="preserve">Esta actividad se publica en la pagina Web, cada vez que se actualiza el documento de acuerdo a los cambios en la pólitica de la Entidad 
</t>
  </si>
  <si>
    <t>Se publica en la pagina Web  y se actualiza cada vez que haya actualizacion en las TRD.</t>
  </si>
  <si>
    <t>21/122019</t>
  </si>
  <si>
    <t>permanentemente</t>
  </si>
  <si>
    <t>documento</t>
  </si>
  <si>
    <t xml:space="preserve">documento </t>
  </si>
  <si>
    <t>trimestral</t>
  </si>
  <si>
    <t xml:space="preserve">trimestral </t>
  </si>
  <si>
    <t xml:space="preserve">informe trimestral </t>
  </si>
  <si>
    <t xml:space="preserve">permanente </t>
  </si>
  <si>
    <t>permanente</t>
  </si>
  <si>
    <t>Subcomponente 1
Lineamientos de Transparencia Activa</t>
  </si>
  <si>
    <t xml:space="preserve">Considerar las  necesidades de los ciudadanos usuarios de ART  para la toma de decisiones </t>
  </si>
  <si>
    <t xml:space="preserve">Estimar  la transparencia y el acceso a la información como una herramienta fundamental para mejorar la democracia, la rendición de cuentas, prevenir la corrupción y mejorar la calidad de vida de los ciudadanos.  </t>
  </si>
  <si>
    <t xml:space="preserve">Construir de manera participativa el Plan Anticorrución y de Atención al Ciudadano s decir, teniendo en cuenta las observaciones y recomendaciones de sus funcionarios </t>
  </si>
  <si>
    <t xml:space="preserve"> Permitir a los ciudadanos participar en la formulación de los planes, proyectos o programas de la ART  </t>
  </si>
  <si>
    <t>Disponer de página Web con formatos para la recepción de peticiones, quejas, reclamos y denuncias</t>
  </si>
  <si>
    <t>Publicar  el Registro de Activos de Información de la entidad en la sección de Transparencia y acceso a la información pública de su sitio Web oficial</t>
  </si>
  <si>
    <t>Publicar  el Esquema de Publicación de la entidad en la sección de Transparencia y acceso a la información pública de su sitio Web oficial</t>
  </si>
  <si>
    <t>Publicar el Programa de Gestión Documental de la entidad en la sección de Transparencia y acceso a la información pública de su sitio Web oficial.</t>
  </si>
  <si>
    <t>Establecer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</si>
  <si>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 xml:space="preserve"> Caracterizar a los ciudadanos que son usuarios de sus bienes y servicios con el fin de ajustar y adaptar sus procesos de acuerdo a sus necesidades.</t>
  </si>
  <si>
    <t xml:space="preserve"> Realizar  seguimiento a la gestión ART en el tema de transparencia y acceso a la información pública a través de indicadores que son medidos periódicamente </t>
  </si>
  <si>
    <t>Planeación Participativa, Estructuracion de iniciativas y Dirección de Ejución y evaluación de proyectos.</t>
  </si>
  <si>
    <t>Gestión administrativa con apoyo de  Comunicaciones</t>
  </si>
  <si>
    <t>1.1  Orientar  a los  ciudadanos en los tramites y servicios de la ART.</t>
  </si>
  <si>
    <t>Servicio al ciudadano.</t>
  </si>
  <si>
    <t>1.2 Particiar de la politica de transparencia en el plan estrategico sectorial y en el plan estrategtico Institucional.</t>
  </si>
  <si>
    <t>1.3  Participar en el Comité Institucional de Desarrollo Administrativo incluyendo temas relacionados con Servicio al Ciudadano.</t>
  </si>
  <si>
    <t>1.4Incorporar en el presupuesto recursos destinados para garantizar el acceso real y efectivo de las personas con discapacidad a los servicios que ofrece</t>
  </si>
  <si>
    <t>2.2 Disponer  de mecanismos de atención especial y preferente para infantes, personas en situación de discapacidad, embarazadas, niños, niñas, adolescentes, adulto mayor y veterano de la fuerza pública y en general de personas en estado de indefensión y o de debilidad manifiesta.</t>
  </si>
  <si>
    <t>2.3  Implementar sistemas de información / aplicativos interactivos para la consulta y gestión de la información, como mapas, gráficas, sistemas de georeferenciación u otros.</t>
  </si>
  <si>
    <t>2.1  Establecer oficinas o ventanillas únicas en donde se realice la totalidad de la actuación administrativa que implique la presencia del peticionario .</t>
  </si>
  <si>
    <t>3.1 Contar con mecanismos de evaluación periódica del desempeño de sus servidores en torno al servicio al ciudadano</t>
  </si>
  <si>
    <t>3.2  Incluir  en el Plan Institucional de Capacitación de la vigencia,el tema relacionado   con la politica de servicio al ciudadano.</t>
  </si>
  <si>
    <t>4.2.  Habilitar  mecanismos para dar prioridad a las peticiones relacionadas con:
- El reconocimiento de un derecho fundamental
- Peticiones presentadas por menores de edad
- Peticiones presentadas por periodistas</t>
  </si>
  <si>
    <t>4.1.Definir  y publicar  un reglamento interno para la gestión de las peticiones y quejas recibidas</t>
  </si>
  <si>
    <t>4.4Instalar un formulario en  página Web para la recepción de peticiones, quejas, reclamos y denuncias</t>
  </si>
  <si>
    <t>4.5 Establecer  un sistema de turnos acorde con las necesidades del servicio</t>
  </si>
  <si>
    <t>SEGUIMIENTO AL PLAN ANTICORRUPCIÓN Y DE ATENCIÓN AL CIUDADANO</t>
  </si>
  <si>
    <t>ENTIDAD:</t>
  </si>
  <si>
    <t>AGENCIA RENOVACIÓN DEL TERRITORIO - ART</t>
  </si>
  <si>
    <t>VIGENCIA:</t>
  </si>
  <si>
    <t>FECHA DE PUBLICACIÓN:</t>
  </si>
  <si>
    <t>GRUPO INTERNO DE TRABAJO DE CONTROL INTERNO</t>
  </si>
  <si>
    <t>Conforme a lo establecido en la Cartilla Estrategias Plan Anticorrupción, al Grupo de Control Interno de la ART le corresponde adelantar la verificación de la elaboración y de la publicación del Plan Anticorrupción y de Atención al Ciudadano de la ART y efectuar el seguimiento y el control a la implementación y a los avances de las actividades consignadas en cada uno de sus componentes. 
El presente seguimiento se realiza al periodo mayo - agosto de 2018 y se presentan los avances de ejecución de las actividades iniciadas durante el mismo.</t>
  </si>
  <si>
    <t>% de Avance</t>
  </si>
  <si>
    <t>OBSERVACIONES/EVIDENCIAS</t>
  </si>
  <si>
    <t>PERIODO EVALUADO:</t>
  </si>
  <si>
    <t>Enero 02 a 30 de marzo de 2019</t>
  </si>
  <si>
    <t>Presentado por:</t>
  </si>
  <si>
    <t>Miguel Angel Saavedra
Marisol Gutierrez H</t>
  </si>
  <si>
    <t>Revisado:</t>
  </si>
  <si>
    <t>Vladimir Coy Cruz</t>
  </si>
  <si>
    <t>Seguimiento Plan Anticorrupción</t>
  </si>
  <si>
    <t>COMPONENTE</t>
  </si>
  <si>
    <t>Total Actividades</t>
  </si>
  <si>
    <t>Actividades Cumplidas al 100%</t>
  </si>
  <si>
    <t>Promedio Avance Componente</t>
  </si>
  <si>
    <t>Riesgos</t>
  </si>
  <si>
    <t>Trámites y Servicios</t>
  </si>
  <si>
    <t>Rendicion de Cuentas</t>
  </si>
  <si>
    <t>Atención al Ciudadano</t>
  </si>
  <si>
    <t>Transparencia</t>
  </si>
  <si>
    <t>Promedio Avance corte Abril de 2019:</t>
  </si>
  <si>
    <t>1.1. Revisar y ajustar  Política Administración Riesgos ART(Manual de Admistración de Riesgos ART)</t>
  </si>
  <si>
    <t>Un (1) Manual de Administración de Riesgos ART, revisado y ajustado</t>
  </si>
  <si>
    <t>Manual revisado y ajustado</t>
  </si>
  <si>
    <t>1.2. Presentar y aprobar Política Administración Riesgos ART(Manual de Admistración de Riesgos ART)</t>
  </si>
  <si>
    <t>Manual presentado y aprobado por Comité Institucional de Coordinación de C.I.</t>
  </si>
  <si>
    <t>Manual presentado y aprobado por el Institucional de Coordinación de C.I.</t>
  </si>
  <si>
    <t>Oficina de Planeación/
CICCI</t>
  </si>
  <si>
    <t xml:space="preserve">2.1. Socializar el Manual de Administración de Riesgos ART </t>
  </si>
  <si>
    <t>Socializaciones realizadas</t>
  </si>
  <si>
    <t xml:space="preserve">Registros de socializaciones realizadas por diferentes medios (a través de correos institucionales, wallpaper, presentaciones, entre otros   a los integrantes de la Entidad </t>
  </si>
  <si>
    <t>Oficina de Planeación
Oficina Asesora de Cumunicaciones</t>
  </si>
  <si>
    <t>1. Polítca de Administración de Riesgos (Manual de Admistración de Riesgos ART)</t>
  </si>
  <si>
    <t>2.  Socializar la Política y metodología de riesgos  (Manual Administración Riesgos ART)</t>
  </si>
  <si>
    <t xml:space="preserve">3. Revisar y ajustar los Mapas de Riesgo de Corrupción de los Proceso de la ART </t>
  </si>
  <si>
    <t xml:space="preserve">3.1. Revisar los riesgos de corrupción de los proceos para ajustar, actualizar o identificar nuevos riesgos. </t>
  </si>
  <si>
    <t>Un (1) Mapa de riesgo de corrupción revisado y actualizado</t>
  </si>
  <si>
    <t xml:space="preserve">Mapa de riesgo de Corrupción actualizado 
</t>
  </si>
  <si>
    <t>Líderes/gestores con apoyo de
(apoya) Oficina de Planeación</t>
  </si>
  <si>
    <t xml:space="preserve">3.2. Consolidar y publicar el Mapa de Riesgos de Corrupción  ART </t>
  </si>
  <si>
    <t>Un (1) Mapa de Riesgo de Corrupción ART publicado en página Web y SIGART</t>
  </si>
  <si>
    <t xml:space="preserve">Mapa de Riesgo consolidado y publicado </t>
  </si>
  <si>
    <t xml:space="preserve">4. Monitoreo Riesgos de Corrupción </t>
  </si>
  <si>
    <t xml:space="preserve">4.1. Realizar monitoreo  y evaluación de los riesgos de corrupción de cada proceso (controles y planes de manejo) </t>
  </si>
  <si>
    <t xml:space="preserve">4.2. Orientar y apoyar el seguimientos a los Planes de Manejo de los riesgos de corrupción, para su mitigación </t>
  </si>
  <si>
    <t xml:space="preserve">Tres (3) seguimientos realizados a los Mapas de Riesgos </t>
  </si>
  <si>
    <t>No. seguimientos realizados /No. Seguimientos definidos</t>
  </si>
  <si>
    <t>(Apoya)  Oficina de Planeación</t>
  </si>
  <si>
    <t xml:space="preserve">5. Seguimiento Planes de Manejo establecidos en el Mapa de Riesgos de Corrupción  </t>
  </si>
  <si>
    <t>5. Realizar seguimiento periódicos al mapa de de riesgo de corrupción de la ART</t>
  </si>
  <si>
    <t>Tres (3) Informes de seguimiento al mapa de riesgo de corrupción ART</t>
  </si>
  <si>
    <t xml:space="preserve">No. Informes presentados y publciados  /No. de seguimientos establecidos </t>
  </si>
  <si>
    <t>Enero,
Mayo y
Septiembre de 2019</t>
  </si>
  <si>
    <t>Se encuentra en revisión y ajustes del Manual de acuerdo con la nueva metodologia del DAFP. Avance 50%</t>
  </si>
  <si>
    <t>Para la vigencia 2019 el trámite no cuenta con ninguna acción de racionalización, teniendo en cuenta que fue estructurado y racionalizado conforme a los lineamientos establecidos en el artículo 238 de la Ley 1819 de 2016, reglamentado mediante el Decreto 1915 de 2017, además es un trámite que se realiza totalmente en línea. 
Adicionalmente, es importante poner bajo el conocimiento de la Función Pública que el mecanismo de pago – Obras por Impuestos, ha sido modificado a través de la Ley 1943 del 28 de diciembre de 2018 - Ley de Financiamiento, en el capítulo IV, artículos 70 y 71, en la cual se da un tiempo de 6 meses al Gobierno Nacional para reglamentar los mencionados artículos.</t>
  </si>
  <si>
    <t xml:space="preserve">para la vigencia 2019 no se registrara estrategia de racionalización de trámites. </t>
  </si>
  <si>
    <t xml:space="preserve">Informe semestral </t>
  </si>
  <si>
    <t xml:space="preserve"> Comunicaciones  </t>
  </si>
  <si>
    <t xml:space="preserve">Realizar Rendición de Cuentas Presencial </t>
  </si>
  <si>
    <t xml:space="preserve">Divulgar la rendición de cuentas </t>
  </si>
  <si>
    <t>Canales de comunicación como página web y redes sociales.</t>
  </si>
  <si>
    <t xml:space="preserve">Estrategia para fomentar sugerencias </t>
  </si>
  <si>
    <t>Publicar datos abiertos correspondientes a los PATRs</t>
  </si>
  <si>
    <t xml:space="preserve"> conjuntos de datos publicados</t>
  </si>
  <si>
    <t>"Lider Gel "</t>
  </si>
  <si>
    <t>Equipo de rendición de cuentas</t>
  </si>
  <si>
    <t xml:space="preserve"> Informe Anual</t>
  </si>
  <si>
    <t>28 de Febrero  de  2019</t>
  </si>
  <si>
    <t>Evaluar  informe de gestión de servicio al ciudadano respecto del cumplimiento de terminos de respuesta a las PQRSD por dependencia</t>
  </si>
  <si>
    <t xml:space="preserve"> Informe Semestral </t>
  </si>
  <si>
    <t>Control Interno</t>
  </si>
  <si>
    <t>Equipo conformado para el compnenten de rendicion de cuentas</t>
  </si>
  <si>
    <t xml:space="preserve"> Contro Interno </t>
  </si>
  <si>
    <r>
      <rPr>
        <sz val="11"/>
        <rFont val="Calibri"/>
        <family val="2"/>
        <scheme val="minor"/>
      </rPr>
      <t>Se actualizó en el mes de abril, el mapa de Riesgos de corrupción en 2019 y se encuentra publicado en el repositorio interno Mercurio:</t>
    </r>
    <r>
      <rPr>
        <u/>
        <sz val="11"/>
        <color theme="10"/>
        <rFont val="Calibri"/>
        <family val="2"/>
        <scheme val="minor"/>
      </rPr>
      <t xml:space="preserve"> \\mercurio\SIGART\1. MODELO INTEGRADO DE PLANEACION - MIPG\2. MIPG II  2018\7. D. Gestión Control Interno\RIESGOS\5. MAP</t>
    </r>
  </si>
  <si>
    <r>
      <rPr>
        <sz val="11"/>
        <rFont val="Calibri"/>
        <family val="2"/>
        <scheme val="minor"/>
      </rPr>
      <t xml:space="preserve">Se realizó el seguimiento en el mes de marzo de 2019 y se encuentra publicado en el repositorio interno Mercurio: </t>
    </r>
    <r>
      <rPr>
        <u/>
        <sz val="11"/>
        <color theme="10"/>
        <rFont val="Calibri"/>
        <family val="2"/>
        <scheme val="minor"/>
      </rPr>
      <t xml:space="preserve">
\\mercurio\SIGART\1. MODELO INTEGRADO DE PLANEACION - MIPG\2. MIPG II  2018\7. D. Gestión Control Interno\RIESGOS\PLAN Y SEGUIMIENTO RIESGOS ART\2019
</t>
    </r>
  </si>
  <si>
    <t>Se presentara al comité de coordinacion del sistema coordinador de control intern, previa revisión de la alta direccion y líderes de procesos.</t>
  </si>
  <si>
    <t xml:space="preserve">La oficina de Planeación informa que con la expedición de la Ley de financiamiento # 1943 del 28 de diciembre de 2018, el trámite inscrito ante el SUIT cambia, por lo tanto queda pendiente determinar las acciones que de ello se deriven. </t>
  </si>
  <si>
    <t>Conforme a la mesa de trabajo realizada para este seguimiento con los funcionarios de Planeación y Atención al Ciudadano, se ajusto redacción de la meta/producto.</t>
  </si>
  <si>
    <t>Conforme a la mesa de trabajo realizada para este seguimiento con los funcionarios de Planeación y Atención al Ciudadano quedó como compromiso que se hará la validacion con la Subdireccion de Participación, sobre la estrategia de socialización de los PATR para incluir si es preciso las actividades que al respecto se encuentren relacionadas. Como producto en ese caso se ajustara a "una Estrategia"</t>
  </si>
  <si>
    <t xml:space="preserve"> Audiencia  pública  en dos municipios PDET priorizados por la Dirección . En la las fechas establecidas.</t>
  </si>
  <si>
    <t>Conforme a la mesa de trabajo realizada para este seguimiento con los funcionarios de Planeación y Atención al Ciudadano, se ajusto redacción de la actividad toda vez que se refiere a la realización de manera presencial en los municipios que priorice la alta dirección.</t>
  </si>
  <si>
    <t>Conforme a la mesa de trabajo realizada para este seguimiento con los funcionarios de Planeación y Atención al Ciudadano, se sugiere mejorar la redacción de la meta/producto.</t>
  </si>
  <si>
    <t xml:space="preserve">Se sugiere ajustar el responsable "Lider GEL", y actividad en infinitivo. </t>
  </si>
  <si>
    <t xml:space="preserve">Se ajustó esta actividad a periodicidad semestral y se asigna a control interno quien es el responsable. El avance reportado corresponde al informe publicado en la pagin en el link: </t>
  </si>
  <si>
    <r>
      <rPr>
        <sz val="11"/>
        <rFont val="Arial Narrow"/>
        <family val="2"/>
      </rPr>
      <t>Se encuentra publicado en la pagina web link:</t>
    </r>
    <r>
      <rPr>
        <u/>
        <sz val="11"/>
        <color theme="10"/>
        <rFont val="Arial Narrow"/>
        <family val="2"/>
      </rPr>
      <t xml:space="preserve"> http://www.renovacionterritorio.gov.co/Documentos/informes_de_evaluacion_y_auditoria</t>
    </r>
  </si>
  <si>
    <t>Avance: Seguimiento Mapa de Riesgos vigencia 2018</t>
  </si>
  <si>
    <t>Reviso y Aprobó:</t>
  </si>
  <si>
    <t>DAIRO VLADIMIR COY CRUZ</t>
  </si>
  <si>
    <t>Coordinador Grupo Interno de Trabajo de Control Interno</t>
  </si>
  <si>
    <t>Elaboró:</t>
  </si>
  <si>
    <t>Marisol Gutierrez - Miguel Saavedra</t>
  </si>
  <si>
    <t>ENTIDAD: AGENCIA RENOVACIÓN DEL TERRITORIO - ART</t>
  </si>
  <si>
    <t>Se evidencian 3 informes de la segunda fase de "Red de Reporteros Comunitarios" con todas las actividades ejecutadas en el periodo. Se hizo la gestión para los 21 municipios, sin embargo del municipio de Teorama  nadie se inscribió.</t>
  </si>
  <si>
    <t>Según lo evaluado en la mesa de trabajo realizada para este seguimiento con los funcionarios de Planeación y Atención al Ciudadano, se sugirió replanter las actividades  y metas dado que no concuerdan con lo establecido en la cartilla de la Función Pública; por lo tanto no se reportan avances.
Del mismo modo queda como compromiso reunirse con las dependencias involucradas con el fin de llevar a cabo la estructuración de actividades del Plan Anticorrupción (PAAC) vigencia 2019 de manera conjunta y participativa, para lo cual se propuso convocar mesas de trabajo y verificar los recursos para necesarios para la ejecución y cumplimiento el PAAC. Los avances se deberán evidenciar en el próximo seguimiento a realizar con corte al mes de agosto de 2019. 
NO SE INCLUYE AVANCE A LAS ACTIVIDADES CONSIDERANDO QUE SE DEBEN AJUSTAR</t>
  </si>
  <si>
    <t>Respecto a este componente, Según lo evaluado por el GIT de Control Interno, en la mesa de trabajo realizada para este seguimiento, se sugirió replantear las actividades  y metas conforme con lo establecido en la cartilla de la Función Pública y las actividades que se encuentran a cargo de otras dependencias aun por establecer, no siendo posible establecer avances, pues de manera general no hay claridad en lo descrito en actividades o productos o responsables.
Para el caso de las actividades de Gestión Administrativa , las establecidas ya se encuentran cumplidas y se ejecutaron en la vigencia anterior por lo que se requiere actualizar.
Es preciso ademas, establecer fechas puntuales para el cumplimiento de cada actividad con el fin de verificar avances antes del seguimiento de enero de 2020, toda vez que la mayoría se observan con fecha de cumplimiento del 31 de diciembre de 2019. 
Queda como compromiso reunirse con las dependencias involucradas con el fin de llevar a cabo la estructuración de actividades del Plan Anticorrupción (PAAC) vigencia 2019 de manera conjunta y participativa, 
para lo cual se propuso convocar mesas de trabajo y verificar los recursos para necesarios para la ejecución y cumplimiento el PAAC. Los avances se deberán evidenciar en el próximo seguimiento a realizar con corte al mes de agosto de 2019. 
NO SE INCLUYE AVANCE A LAS ACTIVIDADES CONSIDERANDO QUE SE DEBEN AJUSTAR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</si>
</sst>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yyyy;@"/>
    <numFmt numFmtId="165" formatCode="[$-240A]d&quot; de &quot;mmmm&quot; de &quot;yyyy;@"/>
  </numFmts>
  <fonts count="41" x14ac:knownFonts="1">
    <font>
      <sz val="11"/>
      <color theme="1"/>
      <name val="Calibri"/>
      <family val="2"/>
      <scheme val="minor"/>
    </font>
    <font>
      <sz val="12"/>
      <color theme="1"/>
      <name val="Calibri Light"/>
      <family val="2"/>
      <scheme val="major"/>
    </font>
    <font>
      <b/>
      <sz val="11"/>
      <color theme="1"/>
      <name val="Arial Narrow"/>
      <family val="2"/>
    </font>
    <font>
      <sz val="11"/>
      <color theme="1"/>
      <name val="Arial Narrow"/>
      <family val="2"/>
    </font>
    <font>
      <sz val="11"/>
      <name val="Arial Narrow"/>
      <family val="2"/>
    </font>
    <font>
      <b/>
      <sz val="12"/>
      <color theme="0"/>
      <name val="Arial Narrow"/>
      <family val="2"/>
    </font>
    <font>
      <sz val="10"/>
      <name val="Arial"/>
      <family val="2"/>
    </font>
    <font>
      <sz val="12"/>
      <color theme="1"/>
      <name val="Arial Narrow"/>
      <family val="2"/>
    </font>
    <font>
      <b/>
      <sz val="12"/>
      <name val="Arial Narrow"/>
      <family val="2"/>
    </font>
    <font>
      <sz val="11"/>
      <name val="Calibri"/>
      <family val="2"/>
      <scheme val="minor"/>
    </font>
    <font>
      <b/>
      <sz val="12"/>
      <color theme="1"/>
      <name val="Calibri"/>
      <family val="2"/>
      <scheme val="minor"/>
    </font>
    <font>
      <b/>
      <sz val="12"/>
      <name val="Calibri"/>
      <family val="2"/>
      <scheme val="minor"/>
    </font>
    <font>
      <sz val="10"/>
      <name val="SansSerif"/>
    </font>
    <font>
      <sz val="9"/>
      <color indexed="81"/>
      <name val="Tahoma"/>
      <family val="2"/>
    </font>
    <font>
      <b/>
      <sz val="9"/>
      <color indexed="81"/>
      <name val="Tahoma"/>
      <family val="2"/>
    </font>
    <font>
      <sz val="11"/>
      <color theme="1"/>
      <name val="Verdana"/>
      <family val="2"/>
    </font>
    <font>
      <b/>
      <sz val="14"/>
      <color theme="1"/>
      <name val="Verdana"/>
      <family val="2"/>
    </font>
    <font>
      <b/>
      <sz val="14"/>
      <color theme="1"/>
      <name val="Arial Narrow"/>
      <family val="2"/>
    </font>
    <font>
      <sz val="14"/>
      <color theme="1"/>
      <name val="Arial Narrow"/>
      <family val="2"/>
    </font>
    <font>
      <b/>
      <sz val="12"/>
      <color theme="1"/>
      <name val="Arial Narrow"/>
      <family val="2"/>
    </font>
    <font>
      <b/>
      <sz val="14"/>
      <color theme="0"/>
      <name val="Arial Narrow"/>
      <family val="2"/>
    </font>
    <font>
      <b/>
      <sz val="11"/>
      <color theme="0"/>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2"/>
      <color rgb="FF000000"/>
      <name val="Arial Narrow"/>
      <family val="2"/>
    </font>
    <font>
      <sz val="12"/>
      <color rgb="FF000000"/>
      <name val="Calibri"/>
      <family val="2"/>
    </font>
    <font>
      <sz val="8"/>
      <name val="Arial"/>
      <family val="2"/>
    </font>
    <font>
      <sz val="13"/>
      <color theme="1"/>
      <name val="Verdana"/>
      <family val="2"/>
    </font>
    <font>
      <u/>
      <sz val="11"/>
      <color theme="10"/>
      <name val="Calibri"/>
      <family val="2"/>
      <scheme val="minor"/>
    </font>
    <font>
      <u/>
      <sz val="11"/>
      <color theme="10"/>
      <name val="Arial Narrow"/>
      <family val="2"/>
    </font>
    <font>
      <sz val="10"/>
      <color theme="1"/>
      <name val="Verdana"/>
      <family val="2"/>
    </font>
    <font>
      <sz val="12"/>
      <color theme="1"/>
      <name val="Verdana"/>
      <family val="2"/>
    </font>
    <font>
      <sz val="12"/>
      <color theme="1"/>
      <name val="Arial"/>
      <family val="2"/>
    </font>
    <font>
      <sz val="10"/>
      <color theme="1"/>
      <name val="Arial"/>
      <family val="2"/>
    </font>
    <font>
      <i/>
      <sz val="11"/>
      <color theme="1"/>
      <name val="Verdana"/>
      <family val="2"/>
    </font>
    <font>
      <b/>
      <sz val="12"/>
      <color theme="1"/>
      <name val="Arial"/>
      <family val="2"/>
    </font>
    <font>
      <b/>
      <sz val="11"/>
      <color theme="1"/>
      <name val="Verdana"/>
      <family val="2"/>
    </font>
    <font>
      <i/>
      <sz val="9"/>
      <color theme="1"/>
      <name val="Verdana"/>
      <family val="2"/>
    </font>
    <font>
      <i/>
      <sz val="12"/>
      <color theme="1"/>
      <name val="Arial"/>
      <family val="2"/>
    </font>
    <font>
      <i/>
      <sz val="10"/>
      <color theme="1"/>
      <name val="Verdana"/>
      <family val="2"/>
    </font>
  </fonts>
  <fills count="12">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rgb="FF20427F"/>
        <bgColor indexed="64"/>
      </patternFill>
    </fill>
    <fill>
      <patternFill patternType="solid">
        <fgColor rgb="FFE5E5E4"/>
        <bgColor indexed="64"/>
      </patternFill>
    </fill>
    <fill>
      <patternFill patternType="solid">
        <fgColor rgb="FFF2F2F2"/>
        <bgColor rgb="FF000000"/>
      </patternFill>
    </fill>
    <fill>
      <patternFill patternType="solid">
        <fgColor rgb="FFBDD7EE"/>
        <bgColor rgb="FF000000"/>
      </patternFill>
    </fill>
  </fills>
  <borders count="64">
    <border>
      <left/>
      <right/>
      <top/>
      <bottom/>
      <diagonal/>
    </border>
    <border>
      <left style="medium">
        <color theme="0"/>
      </left>
      <right style="medium">
        <color theme="0"/>
      </right>
      <top style="medium">
        <color theme="0"/>
      </top>
      <bottom style="medium">
        <color theme="0"/>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auto="1"/>
      </right>
      <top style="medium">
        <color theme="0"/>
      </top>
      <bottom style="medium">
        <color theme="0"/>
      </bottom>
      <diagonal/>
    </border>
    <border>
      <left style="medium">
        <color auto="1"/>
      </left>
      <right style="medium">
        <color theme="0"/>
      </right>
      <top style="medium">
        <color theme="0"/>
      </top>
      <bottom style="medium">
        <color auto="1"/>
      </bottom>
      <diagonal/>
    </border>
    <border>
      <left style="medium">
        <color theme="0"/>
      </left>
      <right style="medium">
        <color theme="0"/>
      </right>
      <top style="medium">
        <color theme="0"/>
      </top>
      <bottom style="medium">
        <color auto="1"/>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right/>
      <top style="medium">
        <color theme="0"/>
      </top>
      <bottom/>
      <diagonal/>
    </border>
    <border>
      <left style="medium">
        <color theme="0"/>
      </left>
      <right style="medium">
        <color theme="0"/>
      </right>
      <top/>
      <bottom/>
      <diagonal/>
    </border>
    <border>
      <left style="medium">
        <color auto="1"/>
      </left>
      <right/>
      <top/>
      <bottom/>
      <diagonal/>
    </border>
    <border>
      <left style="medium">
        <color auto="1"/>
      </left>
      <right style="medium">
        <color theme="0"/>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style="medium">
        <color indexed="64"/>
      </top>
      <bottom style="medium">
        <color theme="0"/>
      </bottom>
      <diagonal/>
    </border>
    <border>
      <left style="medium">
        <color theme="0"/>
      </left>
      <right/>
      <top style="medium">
        <color theme="0"/>
      </top>
      <bottom style="medium">
        <color theme="0"/>
      </bottom>
      <diagonal/>
    </border>
    <border>
      <left style="medium">
        <color auto="1"/>
      </left>
      <right style="medium">
        <color theme="0"/>
      </right>
      <top style="medium">
        <color auto="1"/>
      </top>
      <bottom/>
      <diagonal/>
    </border>
    <border>
      <left style="thin">
        <color indexed="64"/>
      </left>
      <right style="thin">
        <color indexed="64"/>
      </right>
      <top style="thin">
        <color indexed="64"/>
      </top>
      <bottom style="thin">
        <color indexed="64"/>
      </bottom>
      <diagonal/>
    </border>
    <border>
      <left style="medium">
        <color theme="0"/>
      </left>
      <right style="medium">
        <color auto="1"/>
      </right>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auto="1"/>
      </left>
      <right/>
      <top style="medium">
        <color auto="1"/>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theme="0"/>
      </top>
      <bottom style="medium">
        <color auto="1"/>
      </bottom>
      <diagonal/>
    </border>
    <border>
      <left style="medium">
        <color theme="0"/>
      </left>
      <right/>
      <top style="medium">
        <color theme="0"/>
      </top>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
      <left style="medium">
        <color rgb="FFFFFFFF"/>
      </left>
      <right style="medium">
        <color rgb="FFFFFFFF"/>
      </right>
      <top style="medium">
        <color rgb="FFFFFFFF"/>
      </top>
      <bottom style="medium">
        <color rgb="FFFFFFFF"/>
      </bottom>
      <diagonal/>
    </border>
    <border>
      <left style="thick">
        <color rgb="FFFFFFFF"/>
      </left>
      <right style="thick">
        <color rgb="FFFFFFFF"/>
      </right>
      <top style="thick">
        <color rgb="FFFFFFFF"/>
      </top>
      <bottom style="thick">
        <color rgb="FFFFFFFF"/>
      </bottom>
      <diagonal/>
    </border>
    <border>
      <left style="medium">
        <color rgb="FFFFFFFF"/>
      </left>
      <right style="medium">
        <color auto="1"/>
      </right>
      <top style="medium">
        <color rgb="FFFFFFFF"/>
      </top>
      <bottom style="medium">
        <color rgb="FFFFFFFF"/>
      </bottom>
      <diagonal/>
    </border>
    <border>
      <left style="medium">
        <color auto="1"/>
      </left>
      <right style="medium">
        <color rgb="FFFFFFFF"/>
      </right>
      <top style="medium">
        <color rgb="FFFFFFFF"/>
      </top>
      <bottom/>
      <diagonal/>
    </border>
    <border>
      <left style="medium">
        <color auto="1"/>
      </left>
      <right style="medium">
        <color rgb="FFFFFFFF"/>
      </right>
      <top/>
      <bottom style="medium">
        <color rgb="FFFFFFFF"/>
      </bottom>
      <diagonal/>
    </border>
    <border>
      <left style="medium">
        <color auto="1"/>
      </left>
      <right style="medium">
        <color rgb="FFFFFFFF"/>
      </right>
      <top style="medium">
        <color rgb="FFFFFFFF"/>
      </top>
      <bottom style="medium">
        <color rgb="FFFFFFFF"/>
      </bottom>
      <diagonal/>
    </border>
    <border>
      <left style="medium">
        <color auto="1"/>
      </left>
      <right/>
      <top style="medium">
        <color rgb="FFFFFFFF"/>
      </top>
      <bottom/>
      <diagonal/>
    </border>
    <border>
      <left style="medium">
        <color rgb="FFFFFFFF"/>
      </left>
      <right style="medium">
        <color rgb="FFFFFFFF"/>
      </right>
      <top/>
      <bottom/>
      <diagonal/>
    </border>
    <border>
      <left style="medium">
        <color auto="1"/>
      </left>
      <right/>
      <top style="medium">
        <color rgb="FFFFFFFF"/>
      </top>
      <bottom style="medium">
        <color auto="1"/>
      </bottom>
      <diagonal/>
    </border>
    <border>
      <left/>
      <right style="medium">
        <color rgb="FFFFFFFF"/>
      </right>
      <top style="medium">
        <color rgb="FFFFFFFF"/>
      </top>
      <bottom style="medium">
        <color auto="1"/>
      </bottom>
      <diagonal/>
    </border>
    <border>
      <left style="medium">
        <color rgb="FFFFFFFF"/>
      </left>
      <right style="medium">
        <color rgb="FFFFFFFF"/>
      </right>
      <top style="medium">
        <color rgb="FFFFFFFF"/>
      </top>
      <bottom style="medium">
        <color auto="1"/>
      </bottom>
      <diagonal/>
    </border>
    <border>
      <left style="medium">
        <color rgb="FFFFFFFF"/>
      </left>
      <right style="medium">
        <color auto="1"/>
      </right>
      <top style="medium">
        <color rgb="FFFFFFFF"/>
      </top>
      <bottom style="medium">
        <color auto="1"/>
      </bottom>
      <diagonal/>
    </border>
    <border>
      <left style="medium">
        <color theme="0"/>
      </left>
      <right/>
      <top/>
      <bottom style="medium">
        <color theme="0"/>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4">
    <xf numFmtId="0" fontId="0" fillId="0" borderId="0"/>
    <xf numFmtId="0" fontId="6" fillId="0" borderId="0"/>
    <xf numFmtId="9" fontId="24" fillId="0" borderId="0" applyFont="0" applyFill="0" applyBorder="0" applyAlignment="0" applyProtection="0"/>
    <xf numFmtId="0" fontId="29" fillId="0" borderId="0" applyNumberFormat="0" applyFill="0" applyBorder="0" applyAlignment="0" applyProtection="0"/>
  </cellStyleXfs>
  <cellXfs count="233">
    <xf numFmtId="0" fontId="0" fillId="0" borderId="0" xfId="0"/>
    <xf numFmtId="0" fontId="1" fillId="0" borderId="0" xfId="0" applyFont="1" applyAlignment="1">
      <alignment wrapText="1"/>
    </xf>
    <xf numFmtId="0" fontId="0" fillId="0" borderId="0" xfId="0" applyAlignment="1">
      <alignment wrapText="1"/>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wrapText="1"/>
    </xf>
    <xf numFmtId="0" fontId="3" fillId="4" borderId="1" xfId="0" applyFont="1" applyFill="1" applyBorder="1" applyAlignment="1">
      <alignment horizontal="justify"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xf>
    <xf numFmtId="164" fontId="3" fillId="4" borderId="6" xfId="0" applyNumberFormat="1" applyFont="1" applyFill="1" applyBorder="1" applyAlignment="1">
      <alignment horizontal="center" vertical="center"/>
    </xf>
    <xf numFmtId="0" fontId="3" fillId="4" borderId="8" xfId="0" applyFont="1" applyFill="1" applyBorder="1" applyAlignment="1">
      <alignment horizontal="justify" vertical="center" wrapText="1"/>
    </xf>
    <xf numFmtId="0" fontId="3" fillId="4" borderId="8" xfId="0" applyFont="1" applyFill="1" applyBorder="1" applyAlignment="1">
      <alignment vertical="center" wrapText="1"/>
    </xf>
    <xf numFmtId="0" fontId="3" fillId="4" borderId="8"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6" fillId="0" borderId="0" xfId="1"/>
    <xf numFmtId="0" fontId="8" fillId="3" borderId="5" xfId="0"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6" xfId="0" applyFont="1" applyFill="1" applyBorder="1" applyAlignment="1">
      <alignment horizontal="center" vertical="center"/>
    </xf>
    <xf numFmtId="0" fontId="0" fillId="4" borderId="1" xfId="0" applyFont="1" applyFill="1" applyBorder="1" applyAlignment="1">
      <alignment horizontal="left" vertical="center" wrapText="1"/>
    </xf>
    <xf numFmtId="0" fontId="0" fillId="4"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22" xfId="0" applyFont="1" applyFill="1" applyBorder="1" applyAlignment="1">
      <alignment horizontal="center" wrapText="1"/>
    </xf>
    <xf numFmtId="0" fontId="4" fillId="4" borderId="1"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9" fillId="4" borderId="22" xfId="0" applyFont="1" applyFill="1" applyBorder="1" applyAlignment="1">
      <alignment horizontal="left" vertical="center" wrapText="1"/>
    </xf>
    <xf numFmtId="0" fontId="6" fillId="4" borderId="17" xfId="1" applyFont="1" applyFill="1" applyBorder="1" applyAlignment="1">
      <alignment horizontal="center" vertical="center" wrapText="1"/>
    </xf>
    <xf numFmtId="0" fontId="12" fillId="4" borderId="17" xfId="0" applyFont="1" applyFill="1" applyBorder="1" applyAlignment="1" applyProtection="1">
      <alignment horizontal="center" vertical="center" wrapText="1"/>
    </xf>
    <xf numFmtId="0" fontId="4" fillId="4" borderId="1"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4" fillId="4" borderId="17"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17" xfId="0" applyFont="1" applyFill="1" applyBorder="1" applyAlignment="1">
      <alignment horizontal="justify" vertical="center" wrapText="1"/>
    </xf>
    <xf numFmtId="0" fontId="3" fillId="4" borderId="17" xfId="0" applyFont="1" applyFill="1" applyBorder="1" applyAlignment="1">
      <alignment vertical="center" wrapText="1"/>
    </xf>
    <xf numFmtId="0" fontId="3" fillId="4" borderId="17" xfId="0" applyFont="1" applyFill="1" applyBorder="1" applyAlignment="1">
      <alignment horizontal="center" vertical="center"/>
    </xf>
    <xf numFmtId="0" fontId="7" fillId="2" borderId="25" xfId="0" applyFont="1" applyFill="1" applyBorder="1" applyAlignment="1">
      <alignment vertical="center"/>
    </xf>
    <xf numFmtId="0" fontId="15" fillId="0" borderId="0" xfId="0" applyFont="1" applyAlignment="1" applyProtection="1">
      <alignment horizontal="center" vertical="center"/>
    </xf>
    <xf numFmtId="0" fontId="3" fillId="0" borderId="0" xfId="0" applyFont="1" applyAlignment="1" applyProtection="1">
      <alignment horizontal="center" vertical="center"/>
    </xf>
    <xf numFmtId="0" fontId="5" fillId="2" borderId="38" xfId="0" applyFont="1" applyFill="1" applyBorder="1" applyAlignment="1">
      <alignment vertical="center" wrapText="1"/>
    </xf>
    <xf numFmtId="0" fontId="0" fillId="7" borderId="24" xfId="0" applyFill="1" applyBorder="1"/>
    <xf numFmtId="0" fontId="5" fillId="2" borderId="42" xfId="0" applyFont="1" applyFill="1" applyBorder="1" applyAlignment="1">
      <alignment horizontal="center" vertical="center" wrapText="1"/>
    </xf>
    <xf numFmtId="0" fontId="15" fillId="0" borderId="13" xfId="0" applyFont="1" applyBorder="1" applyAlignment="1" applyProtection="1">
      <alignment horizontal="center" vertical="center"/>
    </xf>
    <xf numFmtId="0" fontId="16" fillId="0" borderId="0" xfId="0" applyFont="1" applyBorder="1" applyAlignment="1" applyProtection="1"/>
    <xf numFmtId="0" fontId="15" fillId="0" borderId="0" xfId="0" applyFont="1" applyBorder="1" applyAlignment="1" applyProtection="1">
      <alignment horizontal="center" vertical="center"/>
    </xf>
    <xf numFmtId="0" fontId="16" fillId="0" borderId="0" xfId="0" applyFont="1" applyBorder="1" applyAlignment="1" applyProtection="1">
      <alignment vertical="center"/>
    </xf>
    <xf numFmtId="0" fontId="16" fillId="0" borderId="39" xfId="0" applyFont="1" applyBorder="1" applyAlignment="1" applyProtection="1">
      <alignment vertical="center"/>
    </xf>
    <xf numFmtId="0" fontId="3" fillId="0" borderId="13" xfId="0" applyFont="1" applyBorder="1" applyAlignment="1" applyProtection="1">
      <alignment horizontal="center" vertical="center"/>
    </xf>
    <xf numFmtId="0" fontId="3" fillId="0" borderId="0" xfId="0" applyFont="1" applyBorder="1" applyAlignment="1" applyProtection="1">
      <alignment horizontal="center" vertical="center"/>
    </xf>
    <xf numFmtId="0" fontId="19" fillId="0" borderId="0" xfId="0" applyFont="1" applyBorder="1" applyAlignment="1" applyProtection="1"/>
    <xf numFmtId="0" fontId="7" fillId="0" borderId="39" xfId="0" applyFont="1" applyBorder="1" applyAlignment="1" applyProtection="1">
      <alignment horizontal="center" vertical="center"/>
    </xf>
    <xf numFmtId="0" fontId="19" fillId="0" borderId="0" xfId="0" applyFont="1" applyBorder="1" applyAlignment="1" applyProtection="1">
      <alignment vertical="center"/>
    </xf>
    <xf numFmtId="14" fontId="7" fillId="0" borderId="39" xfId="0" applyNumberFormat="1" applyFont="1" applyBorder="1" applyAlignment="1" applyProtection="1">
      <alignment horizontal="center" vertical="center" wrapText="1"/>
    </xf>
    <xf numFmtId="0" fontId="3" fillId="0" borderId="36" xfId="0" applyFont="1" applyBorder="1" applyAlignment="1" applyProtection="1">
      <alignment horizontal="center" vertical="center"/>
    </xf>
    <xf numFmtId="0" fontId="3" fillId="0" borderId="31" xfId="0" applyFont="1" applyBorder="1" applyAlignment="1" applyProtection="1">
      <alignment horizontal="center" vertical="center"/>
    </xf>
    <xf numFmtId="0" fontId="2" fillId="0" borderId="31" xfId="0" applyFont="1" applyBorder="1" applyAlignment="1" applyProtection="1">
      <alignment horizontal="center" vertical="center"/>
    </xf>
    <xf numFmtId="0" fontId="7" fillId="0" borderId="31" xfId="0" applyFont="1" applyBorder="1" applyAlignment="1" applyProtection="1">
      <alignment horizontal="center" vertical="center" wrapText="1"/>
    </xf>
    <xf numFmtId="14" fontId="19" fillId="0" borderId="31" xfId="0" applyNumberFormat="1" applyFont="1" applyBorder="1" applyAlignment="1" applyProtection="1">
      <alignment horizontal="center" vertical="center" wrapText="1"/>
    </xf>
    <xf numFmtId="14" fontId="19" fillId="0" borderId="37" xfId="0" applyNumberFormat="1" applyFont="1" applyBorder="1" applyAlignment="1" applyProtection="1">
      <alignment horizontal="center" vertical="center" wrapText="1"/>
    </xf>
    <xf numFmtId="0" fontId="17" fillId="0" borderId="33" xfId="0" applyFont="1" applyBorder="1" applyAlignment="1" applyProtection="1">
      <alignment vertical="center"/>
    </xf>
    <xf numFmtId="0" fontId="5" fillId="2" borderId="35" xfId="0" applyFont="1" applyFill="1" applyBorder="1" applyAlignment="1">
      <alignment horizontal="center" vertical="center" wrapText="1"/>
    </xf>
    <xf numFmtId="0" fontId="6" fillId="0" borderId="24" xfId="1" applyBorder="1"/>
    <xf numFmtId="0" fontId="19" fillId="0" borderId="24" xfId="0" applyFont="1" applyBorder="1" applyAlignment="1" applyProtection="1"/>
    <xf numFmtId="0" fontId="19" fillId="0" borderId="24" xfId="0" applyFont="1" applyBorder="1" applyAlignment="1" applyProtection="1">
      <alignment vertical="center"/>
    </xf>
    <xf numFmtId="0" fontId="7" fillId="0" borderId="24" xfId="0" applyFont="1" applyBorder="1" applyAlignment="1" applyProtection="1">
      <alignment horizontal="center" vertical="center"/>
    </xf>
    <xf numFmtId="0" fontId="3" fillId="0" borderId="24" xfId="0" applyFont="1" applyBorder="1" applyAlignment="1" applyProtection="1">
      <alignment horizontal="center" vertical="center"/>
    </xf>
    <xf numFmtId="14" fontId="7" fillId="0" borderId="24" xfId="0" applyNumberFormat="1" applyFont="1" applyBorder="1" applyAlignment="1" applyProtection="1">
      <alignment horizontal="center" vertical="center" wrapText="1"/>
    </xf>
    <xf numFmtId="0" fontId="2" fillId="0" borderId="24" xfId="0" applyFont="1" applyBorder="1" applyAlignment="1" applyProtection="1">
      <alignment horizontal="center" vertical="center"/>
    </xf>
    <xf numFmtId="0" fontId="7" fillId="0" borderId="24" xfId="0" applyFont="1" applyBorder="1" applyAlignment="1" applyProtection="1">
      <alignment horizontal="center" vertical="center" wrapText="1"/>
    </xf>
    <xf numFmtId="14" fontId="19" fillId="0" borderId="24" xfId="0" applyNumberFormat="1" applyFont="1" applyBorder="1" applyAlignment="1" applyProtection="1">
      <alignment horizontal="center" vertical="center" wrapText="1"/>
    </xf>
    <xf numFmtId="164" fontId="3" fillId="4" borderId="22" xfId="0" applyNumberFormat="1" applyFont="1" applyFill="1" applyBorder="1" applyAlignment="1">
      <alignment horizontal="center" vertical="center"/>
    </xf>
    <xf numFmtId="164" fontId="3" fillId="4" borderId="44" xfId="0" applyNumberFormat="1" applyFont="1" applyFill="1" applyBorder="1" applyAlignment="1">
      <alignment horizontal="center" vertical="center"/>
    </xf>
    <xf numFmtId="164" fontId="3" fillId="4" borderId="43" xfId="0" applyNumberFormat="1" applyFont="1" applyFill="1" applyBorder="1" applyAlignment="1">
      <alignment horizontal="center" vertical="center"/>
    </xf>
    <xf numFmtId="0" fontId="5" fillId="2" borderId="34"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21" fillId="8" borderId="45" xfId="0" applyFont="1" applyFill="1" applyBorder="1" applyAlignment="1">
      <alignment horizontal="center" vertical="center"/>
    </xf>
    <xf numFmtId="0" fontId="21" fillId="8" borderId="45" xfId="0" applyFont="1" applyFill="1" applyBorder="1" applyAlignment="1">
      <alignment horizontal="center" vertical="center" wrapText="1"/>
    </xf>
    <xf numFmtId="0" fontId="21" fillId="8" borderId="45" xfId="0" applyFont="1" applyFill="1" applyBorder="1" applyAlignment="1">
      <alignment horizontal="center" vertical="top" wrapText="1"/>
    </xf>
    <xf numFmtId="0" fontId="0" fillId="0" borderId="45" xfId="0" applyBorder="1"/>
    <xf numFmtId="0" fontId="0" fillId="0" borderId="45" xfId="0" applyBorder="1" applyAlignment="1">
      <alignment horizontal="center" vertical="center"/>
    </xf>
    <xf numFmtId="9" fontId="0" fillId="0" borderId="45" xfId="0" applyNumberFormat="1" applyBorder="1" applyAlignment="1">
      <alignment horizontal="center" vertical="center"/>
    </xf>
    <xf numFmtId="0" fontId="0" fillId="0" borderId="0" xfId="0" applyAlignment="1">
      <alignment horizontal="center" vertical="center"/>
    </xf>
    <xf numFmtId="9" fontId="23" fillId="9" borderId="45" xfId="0" applyNumberFormat="1" applyFont="1" applyFill="1" applyBorder="1" applyAlignment="1">
      <alignment horizontal="center"/>
    </xf>
    <xf numFmtId="0" fontId="25" fillId="10" borderId="49" xfId="0" applyFont="1" applyFill="1" applyBorder="1" applyAlignment="1">
      <alignment horizontal="justify" vertical="center" wrapText="1"/>
    </xf>
    <xf numFmtId="0" fontId="25" fillId="10" borderId="50" xfId="0" applyFont="1" applyFill="1" applyBorder="1" applyAlignment="1">
      <alignment horizontal="justify" vertical="center" wrapText="1"/>
    </xf>
    <xf numFmtId="14" fontId="25" fillId="10" borderId="50" xfId="0" applyNumberFormat="1" applyFont="1" applyFill="1" applyBorder="1" applyAlignment="1">
      <alignment horizontal="center" vertical="center" wrapText="1"/>
    </xf>
    <xf numFmtId="14" fontId="25" fillId="10" borderId="51" xfId="0" applyNumberFormat="1" applyFont="1" applyFill="1" applyBorder="1" applyAlignment="1">
      <alignment horizontal="center" vertical="center" wrapText="1"/>
    </xf>
    <xf numFmtId="0" fontId="25" fillId="10" borderId="49" xfId="0" applyFont="1" applyFill="1" applyBorder="1" applyAlignment="1">
      <alignment horizontal="center" vertical="center" wrapText="1"/>
    </xf>
    <xf numFmtId="0" fontId="8" fillId="11" borderId="53" xfId="0" applyFont="1" applyFill="1" applyBorder="1" applyAlignment="1">
      <alignment horizontal="left" vertical="center" wrapText="1"/>
    </xf>
    <xf numFmtId="0" fontId="25" fillId="10" borderId="49" xfId="0" applyFont="1" applyFill="1" applyBorder="1" applyAlignment="1">
      <alignment horizontal="left" vertical="center" wrapText="1"/>
    </xf>
    <xf numFmtId="0" fontId="25" fillId="10" borderId="56" xfId="0" applyFont="1" applyFill="1" applyBorder="1" applyAlignment="1">
      <alignment horizontal="justify" vertical="center" wrapText="1"/>
    </xf>
    <xf numFmtId="0" fontId="26" fillId="10" borderId="50" xfId="0" applyFont="1" applyFill="1" applyBorder="1" applyAlignment="1">
      <alignment horizontal="justify" vertical="center" wrapText="1"/>
    </xf>
    <xf numFmtId="0" fontId="8" fillId="11" borderId="57" xfId="0" applyFont="1" applyFill="1" applyBorder="1" applyAlignment="1">
      <alignment vertical="center" wrapText="1"/>
    </xf>
    <xf numFmtId="0" fontId="25" fillId="10" borderId="58" xfId="0" applyFont="1" applyFill="1" applyBorder="1" applyAlignment="1">
      <alignment horizontal="justify" vertical="center" wrapText="1"/>
    </xf>
    <xf numFmtId="0" fontId="25" fillId="10" borderId="59" xfId="0" applyFont="1" applyFill="1" applyBorder="1" applyAlignment="1">
      <alignment horizontal="left" vertical="center" wrapText="1"/>
    </xf>
    <xf numFmtId="0" fontId="25" fillId="10" borderId="59" xfId="0" applyFont="1" applyFill="1" applyBorder="1" applyAlignment="1">
      <alignment horizontal="center" vertical="center" wrapText="1"/>
    </xf>
    <xf numFmtId="14" fontId="25" fillId="10" borderId="60" xfId="0" applyNumberFormat="1" applyFont="1" applyFill="1" applyBorder="1" applyAlignment="1">
      <alignment horizontal="center" vertical="center" wrapText="1"/>
    </xf>
    <xf numFmtId="0" fontId="27" fillId="4" borderId="17" xfId="1" applyFont="1" applyFill="1" applyBorder="1" applyAlignment="1">
      <alignment horizontal="center" vertical="center" wrapText="1"/>
    </xf>
    <xf numFmtId="0" fontId="3" fillId="4" borderId="17" xfId="0" applyFont="1" applyFill="1" applyBorder="1" applyAlignment="1">
      <alignment horizontal="left" vertical="center" wrapText="1"/>
    </xf>
    <xf numFmtId="0" fontId="0" fillId="6" borderId="24" xfId="0" applyFill="1" applyBorder="1" applyAlignment="1">
      <alignment wrapText="1"/>
    </xf>
    <xf numFmtId="9" fontId="28" fillId="0" borderId="24" xfId="0" applyNumberFormat="1" applyFont="1" applyBorder="1" applyAlignment="1" applyProtection="1">
      <alignment horizontal="center" vertical="center"/>
    </xf>
    <xf numFmtId="9" fontId="0" fillId="0" borderId="0" xfId="2" applyFont="1"/>
    <xf numFmtId="0" fontId="20" fillId="2" borderId="13"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17" fillId="0" borderId="40" xfId="0" applyFont="1" applyBorder="1" applyAlignment="1" applyProtection="1">
      <alignment horizontal="center" vertical="center"/>
    </xf>
    <xf numFmtId="0" fontId="17" fillId="0" borderId="41" xfId="0" applyFont="1" applyBorder="1" applyAlignment="1" applyProtection="1">
      <alignment horizontal="center" vertical="center"/>
    </xf>
    <xf numFmtId="0" fontId="17" fillId="0" borderId="42" xfId="0" applyFont="1" applyBorder="1" applyAlignment="1" applyProtection="1">
      <alignment horizontal="center" vertical="center"/>
    </xf>
    <xf numFmtId="0" fontId="8" fillId="11" borderId="55" xfId="0" applyFont="1" applyFill="1" applyBorder="1" applyAlignment="1">
      <alignment horizontal="left" vertical="center" wrapText="1"/>
    </xf>
    <xf numFmtId="0" fontId="8" fillId="11" borderId="13" xfId="0" applyFont="1" applyFill="1" applyBorder="1" applyAlignment="1">
      <alignment horizontal="left"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11" borderId="54" xfId="0" applyFont="1" applyFill="1" applyBorder="1" applyAlignment="1">
      <alignment horizontal="left" vertical="center" wrapText="1"/>
    </xf>
    <xf numFmtId="0" fontId="19" fillId="0" borderId="0" xfId="0" applyFont="1" applyBorder="1" applyAlignment="1" applyProtection="1">
      <alignment horizontal="center" vertical="center"/>
    </xf>
    <xf numFmtId="0" fontId="19" fillId="0" borderId="0" xfId="0" applyFont="1" applyBorder="1" applyAlignment="1" applyProtection="1">
      <alignment horizontal="center" wrapText="1"/>
    </xf>
    <xf numFmtId="0" fontId="7" fillId="0" borderId="31" xfId="0" applyFont="1" applyBorder="1" applyAlignment="1" applyProtection="1">
      <alignment horizontal="center" vertical="center"/>
    </xf>
    <xf numFmtId="0" fontId="18" fillId="0" borderId="40" xfId="0" applyFont="1" applyBorder="1" applyAlignment="1" applyProtection="1">
      <alignment horizontal="left" vertical="center" wrapText="1"/>
    </xf>
    <xf numFmtId="0" fontId="18" fillId="0" borderId="41" xfId="0" applyFont="1" applyBorder="1" applyAlignment="1" applyProtection="1">
      <alignment horizontal="left" vertical="center" wrapText="1"/>
    </xf>
    <xf numFmtId="0" fontId="18" fillId="0" borderId="42" xfId="0" applyFont="1" applyBorder="1" applyAlignment="1" applyProtection="1">
      <alignment horizontal="left" vertical="center" wrapText="1"/>
    </xf>
    <xf numFmtId="0" fontId="8" fillId="11" borderId="52" xfId="0" applyFont="1" applyFill="1" applyBorder="1" applyAlignment="1">
      <alignment horizontal="left" vertical="center" wrapText="1"/>
    </xf>
    <xf numFmtId="0" fontId="8" fillId="11" borderId="53" xfId="0" applyFont="1" applyFill="1" applyBorder="1" applyAlignment="1">
      <alignment horizontal="left" vertical="center" wrapText="1"/>
    </xf>
    <xf numFmtId="0" fontId="29" fillId="6" borderId="24" xfId="3" applyFill="1" applyBorder="1" applyAlignment="1">
      <alignment horizontal="center" wrapText="1"/>
    </xf>
    <xf numFmtId="0" fontId="29" fillId="6" borderId="29" xfId="3" applyFill="1" applyBorder="1" applyAlignment="1">
      <alignment horizontal="center" wrapText="1"/>
    </xf>
    <xf numFmtId="0" fontId="29" fillId="6" borderId="30" xfId="3" applyFill="1" applyBorder="1" applyAlignment="1">
      <alignment horizontal="center" wrapText="1"/>
    </xf>
    <xf numFmtId="0" fontId="16" fillId="0" borderId="24" xfId="0" applyFont="1" applyBorder="1" applyAlignment="1" applyProtection="1">
      <alignment horizontal="center"/>
    </xf>
    <xf numFmtId="0" fontId="19" fillId="0" borderId="26" xfId="0" applyFont="1" applyBorder="1" applyAlignment="1" applyProtection="1">
      <alignment horizontal="center"/>
    </xf>
    <xf numFmtId="0" fontId="19" fillId="0" borderId="27" xfId="0" applyFont="1" applyBorder="1" applyAlignment="1" applyProtection="1">
      <alignment horizontal="center"/>
    </xf>
    <xf numFmtId="0" fontId="19" fillId="0" borderId="28" xfId="0" applyFont="1" applyBorder="1" applyAlignment="1" applyProtection="1">
      <alignment horizontal="center"/>
    </xf>
    <xf numFmtId="0" fontId="19" fillId="0" borderId="24" xfId="0" applyFont="1" applyBorder="1" applyAlignment="1" applyProtection="1">
      <alignment horizontal="center" vertical="center"/>
    </xf>
    <xf numFmtId="0" fontId="19" fillId="0" borderId="24" xfId="0" applyFont="1" applyBorder="1" applyAlignment="1" applyProtection="1">
      <alignment horizontal="center" wrapText="1"/>
    </xf>
    <xf numFmtId="14" fontId="2" fillId="0" borderId="24" xfId="0" applyNumberFormat="1" applyFont="1" applyBorder="1" applyAlignment="1" applyProtection="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 fillId="3" borderId="14"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2" fillId="3" borderId="14" xfId="0" applyFont="1" applyFill="1" applyBorder="1" applyAlignment="1">
      <alignment vertical="center" wrapTex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14" fontId="2" fillId="0" borderId="29" xfId="0" applyNumberFormat="1" applyFont="1" applyBorder="1" applyAlignment="1" applyProtection="1">
      <alignment horizontal="center" vertical="center" wrapText="1"/>
    </xf>
    <xf numFmtId="0" fontId="11" fillId="5" borderId="11"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20" xfId="0" applyFont="1" applyFill="1" applyBorder="1" applyAlignment="1">
      <alignment horizontal="center" vertical="center"/>
    </xf>
    <xf numFmtId="0" fontId="11" fillId="5" borderId="14"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9" fillId="4" borderId="17"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11" fillId="5" borderId="23" xfId="0" applyFont="1" applyFill="1" applyBorder="1" applyAlignment="1">
      <alignment horizontal="center" vertical="center" wrapText="1"/>
    </xf>
    <xf numFmtId="0" fontId="0" fillId="4" borderId="17" xfId="0" applyFont="1" applyFill="1" applyBorder="1" applyAlignment="1">
      <alignment vertical="center" wrapText="1"/>
    </xf>
    <xf numFmtId="0" fontId="0" fillId="4" borderId="12" xfId="0" applyFont="1" applyFill="1" applyBorder="1" applyAlignment="1">
      <alignment vertical="center" wrapText="1"/>
    </xf>
    <xf numFmtId="0" fontId="0" fillId="4" borderId="20" xfId="0" applyFont="1" applyFill="1" applyBorder="1" applyAlignment="1">
      <alignment vertical="center" wrapText="1"/>
    </xf>
    <xf numFmtId="0" fontId="22" fillId="9" borderId="46" xfId="0" applyFont="1" applyFill="1" applyBorder="1" applyAlignment="1">
      <alignment horizontal="center"/>
    </xf>
    <xf numFmtId="0" fontId="22" fillId="9" borderId="47" xfId="0" applyFont="1" applyFill="1" applyBorder="1" applyAlignment="1">
      <alignment horizontal="center"/>
    </xf>
    <xf numFmtId="0" fontId="22" fillId="9" borderId="48" xfId="0" applyFont="1" applyFill="1" applyBorder="1" applyAlignment="1">
      <alignment horizontal="center"/>
    </xf>
    <xf numFmtId="0" fontId="6" fillId="0" borderId="24" xfId="1" applyBorder="1" applyAlignment="1">
      <alignment vertical="center" wrapText="1"/>
    </xf>
    <xf numFmtId="15" fontId="12" fillId="4" borderId="44" xfId="0" applyNumberFormat="1" applyFont="1" applyFill="1" applyBorder="1" applyAlignment="1" applyProtection="1">
      <alignment horizontal="center" vertical="center" wrapText="1"/>
    </xf>
    <xf numFmtId="165" fontId="4" fillId="4" borderId="22" xfId="0" applyNumberFormat="1" applyFont="1" applyFill="1" applyBorder="1" applyAlignment="1">
      <alignment horizontal="left" vertical="center" wrapText="1"/>
    </xf>
    <xf numFmtId="0" fontId="3" fillId="0" borderId="24" xfId="0" applyFont="1" applyBorder="1" applyAlignment="1">
      <alignment vertical="center" wrapText="1"/>
    </xf>
    <xf numFmtId="165" fontId="4" fillId="4" borderId="44" xfId="0" applyNumberFormat="1" applyFont="1" applyFill="1" applyBorder="1" applyAlignment="1">
      <alignment horizontal="left" vertical="center" wrapText="1"/>
    </xf>
    <xf numFmtId="0" fontId="30" fillId="0" borderId="24" xfId="3" applyFont="1" applyBorder="1" applyAlignment="1">
      <alignment vertical="center" wrapText="1"/>
    </xf>
    <xf numFmtId="165" fontId="3" fillId="4" borderId="61" xfId="0" applyNumberFormat="1" applyFont="1" applyFill="1" applyBorder="1" applyAlignment="1">
      <alignment horizontal="left" vertical="center" wrapText="1"/>
    </xf>
    <xf numFmtId="0" fontId="0" fillId="7" borderId="30" xfId="0" applyFill="1" applyBorder="1"/>
    <xf numFmtId="0" fontId="0" fillId="0" borderId="62" xfId="0" applyBorder="1" applyAlignment="1">
      <alignment horizontal="left" vertical="top" wrapText="1"/>
    </xf>
    <xf numFmtId="0" fontId="0" fillId="0" borderId="63" xfId="0" applyBorder="1" applyAlignment="1">
      <alignment horizontal="left" vertical="top" wrapText="1"/>
    </xf>
    <xf numFmtId="0" fontId="0" fillId="0" borderId="30" xfId="0" applyBorder="1" applyAlignment="1">
      <alignment horizontal="left" vertical="top" wrapText="1"/>
    </xf>
    <xf numFmtId="0" fontId="0" fillId="0" borderId="29" xfId="0" applyBorder="1" applyAlignment="1">
      <alignment horizontal="left" vertical="top" wrapText="1"/>
    </xf>
    <xf numFmtId="9" fontId="9" fillId="4" borderId="1" xfId="0" applyNumberFormat="1" applyFont="1" applyFill="1" applyBorder="1" applyAlignment="1">
      <alignment horizontal="left" vertical="center" wrapText="1"/>
    </xf>
    <xf numFmtId="0" fontId="9" fillId="4" borderId="1" xfId="0" applyFont="1" applyFill="1" applyBorder="1" applyAlignment="1">
      <alignment vertical="center" wrapText="1"/>
    </xf>
    <xf numFmtId="0" fontId="0" fillId="6" borderId="24" xfId="0" applyFill="1" applyBorder="1" applyAlignment="1">
      <alignment vertical="center" wrapText="1"/>
    </xf>
    <xf numFmtId="0" fontId="0" fillId="4" borderId="22" xfId="0" applyFont="1" applyFill="1" applyBorder="1" applyAlignment="1">
      <alignment horizontal="left" vertical="center" wrapText="1"/>
    </xf>
    <xf numFmtId="0" fontId="31" fillId="0" borderId="0" xfId="0" applyFont="1" applyBorder="1" applyAlignment="1" applyProtection="1">
      <alignment horizontal="center" vertical="center" wrapText="1"/>
    </xf>
    <xf numFmtId="0" fontId="32" fillId="0" borderId="0" xfId="0" applyFont="1" applyBorder="1" applyAlignment="1" applyProtection="1">
      <alignment horizontal="center" vertical="center" wrapText="1"/>
    </xf>
    <xf numFmtId="0" fontId="32" fillId="0" borderId="0" xfId="0" applyFont="1" applyBorder="1" applyProtection="1"/>
    <xf numFmtId="0" fontId="15" fillId="0" borderId="0" xfId="0" applyFont="1" applyBorder="1" applyProtection="1"/>
    <xf numFmtId="0" fontId="0" fillId="0" borderId="0" xfId="0" applyProtection="1"/>
    <xf numFmtId="0" fontId="33" fillId="0" borderId="0" xfId="0" applyFont="1" applyFill="1" applyBorder="1" applyAlignment="1" applyProtection="1">
      <alignment horizontal="center" vertical="center"/>
    </xf>
    <xf numFmtId="0" fontId="34" fillId="0" borderId="31" xfId="0" applyFont="1" applyBorder="1" applyAlignment="1" applyProtection="1">
      <alignment horizontal="center" vertical="center"/>
    </xf>
    <xf numFmtId="0" fontId="35" fillId="0" borderId="0" xfId="0" applyFont="1" applyFill="1" applyBorder="1" applyAlignment="1" applyProtection="1">
      <alignment horizontal="center" vertical="center" wrapText="1"/>
    </xf>
    <xf numFmtId="0" fontId="36" fillId="0" borderId="0" xfId="0" applyFont="1" applyAlignment="1" applyProtection="1">
      <alignment horizontal="center" vertical="center"/>
    </xf>
    <xf numFmtId="0" fontId="37" fillId="0" borderId="0" xfId="0" applyFont="1" applyAlignment="1" applyProtection="1">
      <alignment horizontal="center" vertical="center"/>
    </xf>
    <xf numFmtId="0" fontId="15" fillId="0" borderId="0" xfId="0" applyFont="1" applyProtection="1"/>
    <xf numFmtId="0" fontId="32" fillId="0" borderId="0" xfId="0" applyFont="1" applyProtection="1"/>
    <xf numFmtId="0" fontId="15" fillId="0" borderId="0" xfId="0" applyFont="1" applyAlignment="1" applyProtection="1">
      <alignment horizontal="right"/>
    </xf>
    <xf numFmtId="0" fontId="33" fillId="0" borderId="0" xfId="0" applyFont="1" applyAlignment="1" applyProtection="1">
      <alignment horizontal="center" vertical="center"/>
    </xf>
    <xf numFmtId="0" fontId="15" fillId="0" borderId="0" xfId="0" applyFont="1" applyAlignment="1" applyProtection="1">
      <alignment horizontal="center" vertical="center"/>
    </xf>
    <xf numFmtId="0" fontId="31" fillId="0" borderId="0" xfId="0" applyFont="1" applyAlignment="1" applyProtection="1">
      <alignment horizontal="center" vertical="center"/>
    </xf>
    <xf numFmtId="0" fontId="38" fillId="0" borderId="0" xfId="0" applyFont="1" applyFill="1" applyBorder="1" applyAlignment="1" applyProtection="1">
      <alignment horizontal="center" vertical="center" wrapText="1"/>
    </xf>
    <xf numFmtId="0" fontId="39" fillId="0" borderId="0" xfId="0" applyFont="1" applyAlignment="1" applyProtection="1">
      <alignment horizontal="left" vertical="center"/>
    </xf>
    <xf numFmtId="0" fontId="38" fillId="0" borderId="0" xfId="0" applyFont="1" applyAlignment="1" applyProtection="1">
      <alignment horizontal="left" vertical="center"/>
    </xf>
    <xf numFmtId="0" fontId="40" fillId="0" borderId="0" xfId="0" applyFont="1" applyAlignment="1" applyProtection="1">
      <alignment horizontal="left" vertical="center"/>
    </xf>
    <xf numFmtId="0" fontId="31" fillId="0" borderId="0" xfId="0" applyFont="1" applyProtection="1"/>
    <xf numFmtId="0" fontId="19" fillId="0" borderId="0" xfId="0" applyFont="1" applyBorder="1" applyAlignment="1" applyProtection="1">
      <alignment horizontal="left"/>
    </xf>
    <xf numFmtId="0" fontId="33" fillId="0" borderId="31" xfId="0" applyFont="1" applyFill="1" applyBorder="1" applyAlignment="1" applyProtection="1">
      <alignment horizontal="center" vertical="center"/>
    </xf>
    <xf numFmtId="0" fontId="19" fillId="0" borderId="26" xfId="0" applyFont="1" applyBorder="1" applyAlignment="1" applyProtection="1">
      <alignment horizontal="left"/>
    </xf>
    <xf numFmtId="0" fontId="19" fillId="0" borderId="27" xfId="0" applyFont="1" applyBorder="1" applyAlignment="1" applyProtection="1">
      <alignment horizontal="left"/>
    </xf>
    <xf numFmtId="0" fontId="19" fillId="0" borderId="28" xfId="0" applyFont="1" applyBorder="1" applyAlignment="1" applyProtection="1">
      <alignment horizontal="left"/>
    </xf>
    <xf numFmtId="0" fontId="1" fillId="0" borderId="0" xfId="0" applyFont="1" applyAlignment="1">
      <alignment horizontal="center" wrapText="1"/>
    </xf>
    <xf numFmtId="0" fontId="1" fillId="0" borderId="33" xfId="0" applyFont="1" applyBorder="1" applyAlignment="1">
      <alignment horizontal="center" wrapText="1"/>
    </xf>
    <xf numFmtId="0" fontId="1" fillId="0" borderId="31" xfId="0" applyFont="1" applyBorder="1" applyAlignment="1">
      <alignment horizontal="center" wrapText="1"/>
    </xf>
  </cellXfs>
  <cellStyles count="4">
    <cellStyle name="Hipervínculo" xfId="3" builtinId="8"/>
    <cellStyle name="Normal" xfId="0" builtinId="0"/>
    <cellStyle name="Normal 2" xfId="1"/>
    <cellStyle name="Porcentaje" xfId="2" builtinId="5"/>
  </cellStyles>
  <dxfs count="15">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Avance Actividades Plan Anticorrupción</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Consolidado!$C$1</c:f>
              <c:strCache>
                <c:ptCount val="1"/>
                <c:pt idx="0">
                  <c:v>Total Actividades</c:v>
                </c:pt>
              </c:strCache>
            </c:strRef>
          </c:tx>
          <c:spPr>
            <a:solidFill>
              <a:schemeClr val="accent1"/>
            </a:solidFill>
            <a:ln>
              <a:noFill/>
            </a:ln>
            <a:effectLst/>
            <a:scene3d>
              <a:camera prst="orthographicFront"/>
              <a:lightRig rig="threePt" dir="t"/>
            </a:scene3d>
            <a:sp3d>
              <a:bevelT w="190500" h="38100"/>
            </a:sp3d>
          </c:spPr>
          <c:invertIfNegative val="0"/>
          <c:dLbls>
            <c:dLbl>
              <c:idx val="0"/>
              <c:layout>
                <c:manualLayout>
                  <c:x val="0"/>
                  <c:y val="1.54890291150655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DF7-4309-A325-5A4806E076A9}"/>
                </c:ext>
                <c:ext xmlns:c15="http://schemas.microsoft.com/office/drawing/2012/chart" uri="{CE6537A1-D6FC-4f65-9D91-7224C49458BB}">
                  <c15:layout/>
                </c:ext>
              </c:extLst>
            </c:dLbl>
            <c:dLbl>
              <c:idx val="1"/>
              <c:layout>
                <c:manualLayout>
                  <c:x val="-2.7777777777777779E-3"/>
                  <c:y val="2.77777777777777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DF7-4309-A325-5A4806E076A9}"/>
                </c:ext>
                <c:ext xmlns:c15="http://schemas.microsoft.com/office/drawing/2012/chart" uri="{CE6537A1-D6FC-4f65-9D91-7224C49458BB}">
                  <c15:layout/>
                </c:ext>
              </c:extLst>
            </c:dLbl>
            <c:dLbl>
              <c:idx val="2"/>
              <c:layout>
                <c:manualLayout>
                  <c:x val="-2.331002331002331E-3"/>
                  <c:y val="1.54890291150655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DF7-4309-A325-5A4806E076A9}"/>
                </c:ext>
                <c:ext xmlns:c15="http://schemas.microsoft.com/office/drawing/2012/chart" uri="{CE6537A1-D6FC-4f65-9D91-7224C49458BB}">
                  <c15:layout/>
                </c:ext>
              </c:extLst>
            </c:dLbl>
            <c:dLbl>
              <c:idx val="3"/>
              <c:layout>
                <c:manualLayout>
                  <c:x val="0"/>
                  <c:y val="2.314814814814816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DF7-4309-A325-5A4806E076A9}"/>
                </c:ext>
                <c:ext xmlns:c15="http://schemas.microsoft.com/office/drawing/2012/chart" uri="{CE6537A1-D6FC-4f65-9D91-7224C49458BB}"/>
              </c:extLst>
            </c:dLbl>
            <c:dLbl>
              <c:idx val="4"/>
              <c:layout>
                <c:manualLayout>
                  <c:x val="-2.3310023310025019E-3"/>
                  <c:y val="1.54890291150655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DF7-4309-A325-5A4806E076A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Consolidado!$C$2:$C$6</c:f>
              <c:numCache>
                <c:formatCode>General</c:formatCode>
                <c:ptCount val="5"/>
                <c:pt idx="0">
                  <c:v>9</c:v>
                </c:pt>
                <c:pt idx="1">
                  <c:v>1</c:v>
                </c:pt>
                <c:pt idx="2">
                  <c:v>13</c:v>
                </c:pt>
                <c:pt idx="3">
                  <c:v>15</c:v>
                </c:pt>
                <c:pt idx="4">
                  <c:v>13</c:v>
                </c:pt>
              </c:numCache>
            </c:numRef>
          </c:val>
          <c:extLst xmlns:c16r2="http://schemas.microsoft.com/office/drawing/2015/06/chart">
            <c:ext xmlns:c16="http://schemas.microsoft.com/office/drawing/2014/chart" uri="{C3380CC4-5D6E-409C-BE32-E72D297353CC}">
              <c16:uniqueId val="{00000005-BDF7-4309-A325-5A4806E076A9}"/>
            </c:ext>
          </c:extLst>
        </c:ser>
        <c:ser>
          <c:idx val="1"/>
          <c:order val="1"/>
          <c:tx>
            <c:strRef>
              <c:f>Consolidado!$D$1</c:f>
              <c:strCache>
                <c:ptCount val="1"/>
                <c:pt idx="0">
                  <c:v>Actividades Cumplidas al 100%</c:v>
                </c:pt>
              </c:strCache>
            </c:strRef>
          </c:tx>
          <c:spPr>
            <a:solidFill>
              <a:schemeClr val="accent2"/>
            </a:solidFill>
            <a:ln>
              <a:noFill/>
            </a:ln>
            <a:effectLst/>
            <a:scene3d>
              <a:camera prst="orthographicFront"/>
              <a:lightRig rig="threePt" dir="t"/>
            </a:scene3d>
            <a:sp3d prstMaterial="metal">
              <a:bevelT w="88900" h="88900"/>
            </a:sp3d>
          </c:spPr>
          <c:invertIfNegative val="0"/>
          <c:dLbls>
            <c:dLbl>
              <c:idx val="0"/>
              <c:layout>
                <c:manualLayout>
                  <c:x val="-2.7777777777777779E-3"/>
                  <c:y val="8.333333333333332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DF7-4309-A325-5A4806E076A9}"/>
                </c:ext>
                <c:ext xmlns:c15="http://schemas.microsoft.com/office/drawing/2012/chart" uri="{CE6537A1-D6FC-4f65-9D91-7224C49458BB}">
                  <c15:layout/>
                </c:ext>
              </c:extLst>
            </c:dLbl>
            <c:dLbl>
              <c:idx val="1"/>
              <c:layout>
                <c:manualLayout>
                  <c:x val="0"/>
                  <c:y val="8.333333333333324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DF7-4309-A325-5A4806E076A9}"/>
                </c:ext>
                <c:ext xmlns:c15="http://schemas.microsoft.com/office/drawing/2012/chart" uri="{CE6537A1-D6FC-4f65-9D91-7224C49458BB}">
                  <c15:layout/>
                </c:ext>
              </c:extLst>
            </c:dLbl>
            <c:dLbl>
              <c:idx val="2"/>
              <c:layout>
                <c:manualLayout>
                  <c:x val="-1.0185067526415994E-16"/>
                  <c:y val="7.4074074074074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DF7-4309-A325-5A4806E076A9}"/>
                </c:ext>
                <c:ext xmlns:c15="http://schemas.microsoft.com/office/drawing/2012/chart" uri="{CE6537A1-D6FC-4f65-9D91-7224C49458BB}">
                  <c15:layout/>
                </c:ext>
              </c:extLst>
            </c:dLbl>
            <c:dLbl>
              <c:idx val="4"/>
              <c:layout>
                <c:manualLayout>
                  <c:x val="-1.0185067526415994E-16"/>
                  <c:y val="7.87037037037037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DF7-4309-A325-5A4806E076A9}"/>
                </c:ext>
                <c:ext xmlns:c15="http://schemas.microsoft.com/office/drawing/2012/chart" uri="{CE6537A1-D6FC-4f65-9D91-7224C49458BB}">
                  <c15:layout/>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E94C49"/>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Consolidado!$D$2:$D$6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BDF7-4309-A325-5A4806E076A9}"/>
            </c:ext>
          </c:extLst>
        </c:ser>
        <c:dLbls>
          <c:showLegendKey val="0"/>
          <c:showVal val="0"/>
          <c:showCatName val="0"/>
          <c:showSerName val="0"/>
          <c:showPercent val="0"/>
          <c:showBubbleSize val="0"/>
        </c:dLbls>
        <c:gapWidth val="247"/>
        <c:overlap val="-27"/>
        <c:axId val="169770024"/>
        <c:axId val="169771592"/>
      </c:barChart>
      <c:lineChart>
        <c:grouping val="standard"/>
        <c:varyColors val="0"/>
        <c:ser>
          <c:idx val="2"/>
          <c:order val="2"/>
          <c:tx>
            <c:strRef>
              <c:f>Consolidado!$E$1</c:f>
              <c:strCache>
                <c:ptCount val="1"/>
                <c:pt idx="0">
                  <c:v>Promedio Avance Componente</c:v>
                </c:pt>
              </c:strCache>
            </c:strRef>
          </c:tx>
          <c:spPr>
            <a:ln w="76200" cap="rnd">
              <a:solidFill>
                <a:schemeClr val="accent3"/>
              </a:solidFill>
              <a:round/>
            </a:ln>
            <a:effectLst/>
          </c:spPr>
          <c:marker>
            <c:symbol val="none"/>
          </c:marker>
          <c:dLbls>
            <c:dLbl>
              <c:idx val="3"/>
              <c:layout>
                <c:manualLayout>
                  <c:x val="-4.1666666666666664E-2"/>
                  <c:y val="-4.629629629629629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DF7-4309-A325-5A4806E076A9}"/>
                </c:ext>
                <c:ext xmlns:c15="http://schemas.microsoft.com/office/drawing/2012/chart" uri="{CE6537A1-D6FC-4f65-9D91-7224C49458BB}">
                  <c15:layout/>
                </c:ext>
              </c:extLst>
            </c:dLbl>
            <c:dLbl>
              <c:idx val="4"/>
              <c:layout>
                <c:manualLayout>
                  <c:x val="-1.9444444444444545E-2"/>
                  <c:y val="-3.24074074074074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DF7-4309-A325-5A4806E076A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Consolidado!$E$2:$E$6</c:f>
              <c:numCache>
                <c:formatCode>0%</c:formatCode>
                <c:ptCount val="5"/>
                <c:pt idx="0">
                  <c:v>0.43625000000000003</c:v>
                </c:pt>
                <c:pt idx="1">
                  <c:v>0</c:v>
                </c:pt>
                <c:pt idx="2">
                  <c:v>0.20833333333333334</c:v>
                </c:pt>
                <c:pt idx="3">
                  <c:v>0</c:v>
                </c:pt>
                <c:pt idx="4">
                  <c:v>0</c:v>
                </c:pt>
              </c:numCache>
            </c:numRef>
          </c:val>
          <c:smooth val="0"/>
          <c:extLst xmlns:c16r2="http://schemas.microsoft.com/office/drawing/2015/06/chart">
            <c:ext xmlns:c16="http://schemas.microsoft.com/office/drawing/2014/chart" uri="{C3380CC4-5D6E-409C-BE32-E72D297353CC}">
              <c16:uniqueId val="{0000000D-BDF7-4309-A325-5A4806E076A9}"/>
            </c:ext>
          </c:extLst>
        </c:ser>
        <c:dLbls>
          <c:showLegendKey val="0"/>
          <c:showVal val="0"/>
          <c:showCatName val="0"/>
          <c:showSerName val="0"/>
          <c:showPercent val="0"/>
          <c:showBubbleSize val="0"/>
        </c:dLbls>
        <c:marker val="1"/>
        <c:smooth val="0"/>
        <c:axId val="169772376"/>
        <c:axId val="169771984"/>
      </c:lineChart>
      <c:catAx>
        <c:axId val="1697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COMPONENTES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69771592"/>
        <c:crosses val="autoZero"/>
        <c:auto val="1"/>
        <c:lblAlgn val="ctr"/>
        <c:lblOffset val="100"/>
        <c:noMultiLvlLbl val="0"/>
      </c:catAx>
      <c:valAx>
        <c:axId val="169771592"/>
        <c:scaling>
          <c:orientation val="minMax"/>
          <c:max val="1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770024"/>
        <c:crosses val="autoZero"/>
        <c:crossBetween val="between"/>
        <c:majorUnit val="2.6"/>
      </c:valAx>
      <c:valAx>
        <c:axId val="169771984"/>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772376"/>
        <c:crosses val="max"/>
        <c:crossBetween val="between"/>
        <c:majorUnit val="0.2"/>
      </c:valAx>
      <c:catAx>
        <c:axId val="169772376"/>
        <c:scaling>
          <c:orientation val="minMax"/>
        </c:scaling>
        <c:delete val="1"/>
        <c:axPos val="b"/>
        <c:numFmt formatCode="General" sourceLinked="1"/>
        <c:majorTickMark val="none"/>
        <c:minorTickMark val="none"/>
        <c:tickLblPos val="nextTo"/>
        <c:crossAx val="169771984"/>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jpg@01D4B982.8C94B53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2.jpg@01D4B982.8C94B53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2.jpg@01D4B982.8C94B53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2.jpg@01D4B982.8C94B530"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2.jpg@01D4B982.8C94B53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42333</xdr:colOff>
      <xdr:row>0</xdr:row>
      <xdr:rowOff>42333</xdr:rowOff>
    </xdr:from>
    <xdr:to>
      <xdr:col>1</xdr:col>
      <xdr:colOff>2770047</xdr:colOff>
      <xdr:row>4</xdr:row>
      <xdr:rowOff>338665</xdr:rowOff>
    </xdr:to>
    <xdr:pic>
      <xdr:nvPicPr>
        <xdr:cNvPr id="4" name="Imagen 3" descr="logo_firma_digital">
          <a:extLst>
            <a:ext uri="{FF2B5EF4-FFF2-40B4-BE49-F238E27FC236}">
              <a16:creationId xmlns:a16="http://schemas.microsoft.com/office/drawing/2014/main" xmlns="" id="{E2B945E5-9221-453B-89D4-7B115FD8B00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2333" y="42333"/>
          <a:ext cx="4600964" cy="120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1000125</xdr:colOff>
      <xdr:row>17</xdr:row>
      <xdr:rowOff>31750</xdr:rowOff>
    </xdr:from>
    <xdr:to>
      <xdr:col>4</xdr:col>
      <xdr:colOff>1333500</xdr:colOff>
      <xdr:row>18</xdr:row>
      <xdr:rowOff>50303</xdr:rowOff>
    </xdr:to>
    <xdr:pic>
      <xdr:nvPicPr>
        <xdr:cNvPr id="2" name="Imagen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0625" y="11493500"/>
          <a:ext cx="2206625" cy="5583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0</xdr:colOff>
      <xdr:row>4</xdr:row>
      <xdr:rowOff>0</xdr:rowOff>
    </xdr:to>
    <xdr:pic>
      <xdr:nvPicPr>
        <xdr:cNvPr id="3" name="Imagen 2" descr="logo_firma_digital">
          <a:extLst>
            <a:ext uri="{FF2B5EF4-FFF2-40B4-BE49-F238E27FC236}">
              <a16:creationId xmlns:a16="http://schemas.microsoft.com/office/drawing/2014/main" xmlns="" id="{5185D2EA-1E00-4128-83E8-00DCB8AEF2D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49" y="0"/>
          <a:ext cx="5630334" cy="92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402166</xdr:colOff>
      <xdr:row>0</xdr:row>
      <xdr:rowOff>0</xdr:rowOff>
    </xdr:from>
    <xdr:to>
      <xdr:col>0</xdr:col>
      <xdr:colOff>2360083</xdr:colOff>
      <xdr:row>2</xdr:row>
      <xdr:rowOff>230803</xdr:rowOff>
    </xdr:to>
    <xdr:pic>
      <xdr:nvPicPr>
        <xdr:cNvPr id="4" name="Imagen 3" descr="logo_firma_digital">
          <a:extLst>
            <a:ext uri="{FF2B5EF4-FFF2-40B4-BE49-F238E27FC236}">
              <a16:creationId xmlns:a16="http://schemas.microsoft.com/office/drawing/2014/main" xmlns="" id="{E2B945E5-9221-453B-89D4-7B115FD8B00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97416" y="0"/>
          <a:ext cx="1957917" cy="675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1354667</xdr:colOff>
      <xdr:row>8</xdr:row>
      <xdr:rowOff>42333</xdr:rowOff>
    </xdr:from>
    <xdr:to>
      <xdr:col>4</xdr:col>
      <xdr:colOff>461694</xdr:colOff>
      <xdr:row>9</xdr:row>
      <xdr:rowOff>376388</xdr:rowOff>
    </xdr:to>
    <xdr:pic>
      <xdr:nvPicPr>
        <xdr:cNvPr id="5" name="Imagen 4">
          <a:extLst>
            <a:ext uri="{FF2B5EF4-FFF2-40B4-BE49-F238E27FC236}">
              <a16:creationId xmlns:a16="http://schemas.microsoft.com/office/drawing/2014/main" xmlns="" id="{13A562CF-3161-4C37-A6C4-099ED15887E8}"/>
            </a:ext>
          </a:extLst>
        </xdr:cNvPr>
        <xdr:cNvPicPr>
          <a:picLocks noChangeAspect="1"/>
        </xdr:cNvPicPr>
      </xdr:nvPicPr>
      <xdr:blipFill>
        <a:blip xmlns:r="http://schemas.openxmlformats.org/officeDocument/2006/relationships" r:embed="rId3"/>
        <a:stretch>
          <a:fillRect/>
        </a:stretch>
      </xdr:blipFill>
      <xdr:spPr>
        <a:xfrm>
          <a:off x="7006167" y="4328583"/>
          <a:ext cx="2234402" cy="524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1</xdr:row>
      <xdr:rowOff>42333</xdr:rowOff>
    </xdr:from>
    <xdr:to>
      <xdr:col>1</xdr:col>
      <xdr:colOff>2770047</xdr:colOff>
      <xdr:row>5</xdr:row>
      <xdr:rowOff>338665</xdr:rowOff>
    </xdr:to>
    <xdr:pic>
      <xdr:nvPicPr>
        <xdr:cNvPr id="3" name="Imagen 2" descr="logo_firma_digital">
          <a:extLst>
            <a:ext uri="{FF2B5EF4-FFF2-40B4-BE49-F238E27FC236}">
              <a16:creationId xmlns:a16="http://schemas.microsoft.com/office/drawing/2014/main" xmlns="" id="{E2B945E5-9221-453B-89D4-7B115FD8B00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2333" y="42333"/>
          <a:ext cx="4604139" cy="1201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1000125</xdr:colOff>
      <xdr:row>24</xdr:row>
      <xdr:rowOff>15875</xdr:rowOff>
    </xdr:from>
    <xdr:to>
      <xdr:col>5</xdr:col>
      <xdr:colOff>7669</xdr:colOff>
      <xdr:row>26</xdr:row>
      <xdr:rowOff>153080</xdr:rowOff>
    </xdr:to>
    <xdr:pic>
      <xdr:nvPicPr>
        <xdr:cNvPr id="4" name="Imagen 3">
          <a:extLst>
            <a:ext uri="{FF2B5EF4-FFF2-40B4-BE49-F238E27FC236}">
              <a16:creationId xmlns:a16="http://schemas.microsoft.com/office/drawing/2014/main" xmlns="" id="{13A562CF-3161-4C37-A6C4-099ED15887E8}"/>
            </a:ext>
          </a:extLst>
        </xdr:cNvPr>
        <xdr:cNvPicPr>
          <a:picLocks noChangeAspect="1"/>
        </xdr:cNvPicPr>
      </xdr:nvPicPr>
      <xdr:blipFill>
        <a:blip xmlns:r="http://schemas.openxmlformats.org/officeDocument/2006/relationships" r:embed="rId3"/>
        <a:stretch>
          <a:fillRect/>
        </a:stretch>
      </xdr:blipFill>
      <xdr:spPr>
        <a:xfrm>
          <a:off x="7543800" y="11493500"/>
          <a:ext cx="2226994" cy="518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1755321</xdr:colOff>
      <xdr:row>2</xdr:row>
      <xdr:rowOff>326571</xdr:rowOff>
    </xdr:to>
    <xdr:pic>
      <xdr:nvPicPr>
        <xdr:cNvPr id="6" name="Imagen 5" descr="logo_firma_digital">
          <a:extLst>
            <a:ext uri="{FF2B5EF4-FFF2-40B4-BE49-F238E27FC236}">
              <a16:creationId xmlns:a16="http://schemas.microsoft.com/office/drawing/2014/main" xmlns="" id="{E2B945E5-9221-453B-89D4-7B115FD8B00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55321" cy="979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483053</xdr:colOff>
      <xdr:row>23</xdr:row>
      <xdr:rowOff>2268</xdr:rowOff>
    </xdr:from>
    <xdr:to>
      <xdr:col>5</xdr:col>
      <xdr:colOff>90672</xdr:colOff>
      <xdr:row>25</xdr:row>
      <xdr:rowOff>129948</xdr:rowOff>
    </xdr:to>
    <xdr:pic>
      <xdr:nvPicPr>
        <xdr:cNvPr id="3" name="Imagen 2">
          <a:extLst>
            <a:ext uri="{FF2B5EF4-FFF2-40B4-BE49-F238E27FC236}">
              <a16:creationId xmlns:a16="http://schemas.microsoft.com/office/drawing/2014/main" xmlns="" id="{13A562CF-3161-4C37-A6C4-099ED15887E8}"/>
            </a:ext>
          </a:extLst>
        </xdr:cNvPr>
        <xdr:cNvPicPr>
          <a:picLocks noChangeAspect="1"/>
        </xdr:cNvPicPr>
      </xdr:nvPicPr>
      <xdr:blipFill>
        <a:blip xmlns:r="http://schemas.openxmlformats.org/officeDocument/2006/relationships" r:embed="rId3"/>
        <a:stretch>
          <a:fillRect/>
        </a:stretch>
      </xdr:blipFill>
      <xdr:spPr>
        <a:xfrm>
          <a:off x="6619874" y="15215054"/>
          <a:ext cx="2220191" cy="5222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1755321</xdr:colOff>
      <xdr:row>2</xdr:row>
      <xdr:rowOff>326571</xdr:rowOff>
    </xdr:to>
    <xdr:pic>
      <xdr:nvPicPr>
        <xdr:cNvPr id="3" name="Imagen 2" descr="logo_firma_digital">
          <a:extLst>
            <a:ext uri="{FF2B5EF4-FFF2-40B4-BE49-F238E27FC236}">
              <a16:creationId xmlns:a16="http://schemas.microsoft.com/office/drawing/2014/main" xmlns="" id="{E2B945E5-9221-453B-89D4-7B115FD8B00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55321" cy="964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1000125</xdr:colOff>
      <xdr:row>21</xdr:row>
      <xdr:rowOff>15875</xdr:rowOff>
    </xdr:from>
    <xdr:to>
      <xdr:col>4</xdr:col>
      <xdr:colOff>1093519</xdr:colOff>
      <xdr:row>23</xdr:row>
      <xdr:rowOff>162605</xdr:rowOff>
    </xdr:to>
    <xdr:pic>
      <xdr:nvPicPr>
        <xdr:cNvPr id="4" name="Imagen 3">
          <a:extLst>
            <a:ext uri="{FF2B5EF4-FFF2-40B4-BE49-F238E27FC236}">
              <a16:creationId xmlns:a16="http://schemas.microsoft.com/office/drawing/2014/main" xmlns="" id="{13A562CF-3161-4C37-A6C4-099ED15887E8}"/>
            </a:ext>
          </a:extLst>
        </xdr:cNvPr>
        <xdr:cNvPicPr>
          <a:picLocks noChangeAspect="1"/>
        </xdr:cNvPicPr>
      </xdr:nvPicPr>
      <xdr:blipFill>
        <a:blip xmlns:r="http://schemas.openxmlformats.org/officeDocument/2006/relationships" r:embed="rId3"/>
        <a:stretch>
          <a:fillRect/>
        </a:stretch>
      </xdr:blipFill>
      <xdr:spPr>
        <a:xfrm>
          <a:off x="6686550" y="14531975"/>
          <a:ext cx="2226994" cy="527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176212</xdr:rowOff>
    </xdr:from>
    <xdr:to>
      <xdr:col>8</xdr:col>
      <xdr:colOff>9525</xdr:colOff>
      <xdr:row>28</xdr:row>
      <xdr:rowOff>19050</xdr:rowOff>
    </xdr:to>
    <xdr:graphicFrame macro="">
      <xdr:nvGraphicFramePr>
        <xdr:cNvPr id="2" name="Gráfico 1">
          <a:extLst>
            <a:ext uri="{FF2B5EF4-FFF2-40B4-BE49-F238E27FC236}">
              <a16:creationId xmlns:a16="http://schemas.microsoft.com/office/drawing/2014/main" xmlns="" id="{0DADB2F6-25FE-40DA-AFB5-65F262270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N%20ANTICORRUPCION\Seguimiento%201-2018%20Anti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Riesgos"/>
      <sheetName val="Anexo 2 Tramites"/>
      <sheetName val="Anexo 3 Rendicion Cuentas"/>
      <sheetName val="Anexo 4 Atencion Ciudadano"/>
      <sheetName val="Anexo 5 Transparencia"/>
      <sheetName val="Hoja2"/>
      <sheetName val="Compilado"/>
    </sheetNames>
    <sheetDataSet>
      <sheetData sheetId="0">
        <row r="17">
          <cell r="I17">
            <v>8</v>
          </cell>
        </row>
      </sheetData>
      <sheetData sheetId="1">
        <row r="12">
          <cell r="G12">
            <v>3</v>
          </cell>
        </row>
      </sheetData>
      <sheetData sheetId="2">
        <row r="21">
          <cell r="I21">
            <v>12</v>
          </cell>
        </row>
      </sheetData>
      <sheetData sheetId="3">
        <row r="22">
          <cell r="I22">
            <v>13</v>
          </cell>
        </row>
      </sheetData>
      <sheetData sheetId="4">
        <row r="22">
          <cell r="I22">
            <v>13</v>
          </cell>
        </row>
      </sheetData>
      <sheetData sheetId="5">
        <row r="1">
          <cell r="B1" t="str">
            <v>Total Actividades</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mercurio\SIGART\1.%20MODELO%20INTEGRADO%20DE%20PLANEACION%20-%20MIPG\2.%20MIPG%20II%20%202018\7.%20D.%20Gesti&#243;n%20Control%20Interno\RIESGOS\PLAN%20Y%20SEGUIMIENTO%20RIESGOS%20ART\2019" TargetMode="External"/><Relationship Id="rId1" Type="http://schemas.openxmlformats.org/officeDocument/2006/relationships/hyperlink" Target="file:///\\mercurio\SIGART\1.%20MODELO%20INTEGRADO%20DE%20PLANEACION%20-%20MIPG\2.%20MIPG%20II%20%202018\7.%20D.%20Gesti&#243;n%20Control%20Interno\RIESGOS\5.%20MAPA%20DE%20RIESGO%20DE%20CORRUPCI&#211;N%20ART\201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renovacionterritorio.gov.co/Documentos/informes_de_evaluacion_y_auditori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view="pageBreakPreview" topLeftCell="A13" zoomScale="60" zoomScaleNormal="90" workbookViewId="0">
      <selection activeCell="C19" sqref="C19"/>
    </sheetView>
  </sheetViews>
  <sheetFormatPr baseColWidth="10" defaultRowHeight="15" x14ac:dyDescent="0.25"/>
  <cols>
    <col min="1" max="1" width="28.140625" customWidth="1"/>
    <col min="2" max="2" width="41.85546875" customWidth="1"/>
    <col min="3" max="4" width="28.140625" customWidth="1"/>
    <col min="5" max="5" width="23.7109375" customWidth="1"/>
    <col min="6" max="6" width="19.28515625" customWidth="1"/>
    <col min="7" max="7" width="17.140625" customWidth="1"/>
    <col min="8" max="8" width="35.42578125" customWidth="1"/>
  </cols>
  <sheetData>
    <row r="1" spans="1:8" s="44" customFormat="1" ht="18.75" thickBot="1" x14ac:dyDescent="0.3">
      <c r="B1" s="66"/>
      <c r="C1" s="114" t="s">
        <v>138</v>
      </c>
      <c r="D1" s="115"/>
      <c r="E1" s="115"/>
      <c r="F1" s="115"/>
      <c r="G1" s="115"/>
      <c r="H1" s="116"/>
    </row>
    <row r="2" spans="1:8" s="44" customFormat="1" ht="18" x14ac:dyDescent="0.25">
      <c r="A2" s="49"/>
      <c r="B2" s="50"/>
      <c r="C2" s="50"/>
      <c r="D2" s="50"/>
      <c r="E2" s="51"/>
      <c r="F2" s="52"/>
      <c r="G2" s="52"/>
      <c r="H2" s="53"/>
    </row>
    <row r="3" spans="1:8" s="45" customFormat="1" ht="16.5" x14ac:dyDescent="0.25">
      <c r="A3" s="54"/>
      <c r="B3" s="55"/>
      <c r="C3" s="225" t="s">
        <v>234</v>
      </c>
      <c r="D3" s="225"/>
      <c r="E3" s="225"/>
      <c r="F3" s="126" t="s">
        <v>147</v>
      </c>
      <c r="G3" s="126"/>
      <c r="H3" s="57" t="s">
        <v>148</v>
      </c>
    </row>
    <row r="4" spans="1:8" s="45" customFormat="1" ht="18" customHeight="1" x14ac:dyDescent="0.25">
      <c r="A4" s="54"/>
      <c r="B4" s="55"/>
      <c r="C4" s="56" t="s">
        <v>141</v>
      </c>
      <c r="D4" s="58">
        <v>2019</v>
      </c>
      <c r="E4" s="55"/>
      <c r="F4" s="127" t="s">
        <v>142</v>
      </c>
      <c r="G4" s="127"/>
      <c r="H4" s="59">
        <v>43595</v>
      </c>
    </row>
    <row r="5" spans="1:8" s="45" customFormat="1" ht="32.25" thickBot="1" x14ac:dyDescent="0.3">
      <c r="A5" s="60"/>
      <c r="B5" s="61"/>
      <c r="C5" s="62" t="s">
        <v>149</v>
      </c>
      <c r="D5" s="63" t="s">
        <v>150</v>
      </c>
      <c r="E5" s="64" t="s">
        <v>151</v>
      </c>
      <c r="F5" s="128" t="s">
        <v>152</v>
      </c>
      <c r="G5" s="128"/>
      <c r="H5" s="65" t="s">
        <v>143</v>
      </c>
    </row>
    <row r="6" spans="1:8" s="45" customFormat="1" ht="76.5" customHeight="1" thickBot="1" x14ac:dyDescent="0.3">
      <c r="A6" s="129" t="s">
        <v>144</v>
      </c>
      <c r="B6" s="130"/>
      <c r="C6" s="130"/>
      <c r="D6" s="130"/>
      <c r="E6" s="130"/>
      <c r="F6" s="130"/>
      <c r="G6" s="130"/>
      <c r="H6" s="131"/>
    </row>
    <row r="7" spans="1:8" ht="21" customHeight="1" thickBot="1" x14ac:dyDescent="0.3">
      <c r="A7" s="119" t="s">
        <v>0</v>
      </c>
      <c r="B7" s="120"/>
      <c r="C7" s="120"/>
      <c r="D7" s="120"/>
      <c r="E7" s="120"/>
      <c r="F7" s="121"/>
      <c r="G7" s="110" t="s">
        <v>153</v>
      </c>
      <c r="H7" s="111"/>
    </row>
    <row r="8" spans="1:8" ht="26.25" customHeight="1" thickBot="1" x14ac:dyDescent="0.3">
      <c r="A8" s="122" t="s">
        <v>1</v>
      </c>
      <c r="B8" s="123"/>
      <c r="C8" s="123"/>
      <c r="D8" s="123"/>
      <c r="E8" s="123"/>
      <c r="F8" s="124"/>
      <c r="G8" s="112"/>
      <c r="H8" s="113"/>
    </row>
    <row r="9" spans="1:8" ht="35.25" customHeight="1" thickBot="1" x14ac:dyDescent="0.3">
      <c r="A9" s="13" t="s">
        <v>2</v>
      </c>
      <c r="B9" s="24" t="s">
        <v>3</v>
      </c>
      <c r="C9" s="23" t="s">
        <v>4</v>
      </c>
      <c r="D9" s="23" t="s">
        <v>5</v>
      </c>
      <c r="E9" s="23" t="s">
        <v>6</v>
      </c>
      <c r="F9" s="14" t="s">
        <v>22</v>
      </c>
      <c r="G9" s="80" t="s">
        <v>145</v>
      </c>
      <c r="H9" s="67" t="s">
        <v>146</v>
      </c>
    </row>
    <row r="10" spans="1:8" ht="72.75" customHeight="1" thickTop="1" thickBot="1" x14ac:dyDescent="0.3">
      <c r="A10" s="132" t="s">
        <v>175</v>
      </c>
      <c r="B10" s="91" t="s">
        <v>164</v>
      </c>
      <c r="C10" s="92" t="s">
        <v>165</v>
      </c>
      <c r="D10" s="92" t="s">
        <v>166</v>
      </c>
      <c r="E10" s="93" t="s">
        <v>7</v>
      </c>
      <c r="F10" s="94">
        <v>43630</v>
      </c>
      <c r="G10" s="108">
        <v>0.5</v>
      </c>
      <c r="H10" s="107" t="s">
        <v>196</v>
      </c>
    </row>
    <row r="11" spans="1:8" ht="78" customHeight="1" thickTop="1" thickBot="1" x14ac:dyDescent="0.3">
      <c r="A11" s="133"/>
      <c r="B11" s="91" t="s">
        <v>167</v>
      </c>
      <c r="C11" s="92" t="s">
        <v>168</v>
      </c>
      <c r="D11" s="92" t="s">
        <v>169</v>
      </c>
      <c r="E11" s="93" t="s">
        <v>170</v>
      </c>
      <c r="F11" s="94">
        <v>43644</v>
      </c>
      <c r="G11" s="108">
        <v>0</v>
      </c>
      <c r="H11" s="107" t="s">
        <v>218</v>
      </c>
    </row>
    <row r="12" spans="1:8" ht="105" customHeight="1" thickTop="1" thickBot="1" x14ac:dyDescent="0.3">
      <c r="A12" s="96" t="s">
        <v>176</v>
      </c>
      <c r="B12" s="92" t="s">
        <v>171</v>
      </c>
      <c r="C12" s="92" t="s">
        <v>172</v>
      </c>
      <c r="D12" s="92" t="s">
        <v>173</v>
      </c>
      <c r="E12" s="95" t="s">
        <v>174</v>
      </c>
      <c r="F12" s="94">
        <v>43829</v>
      </c>
      <c r="G12" s="108">
        <v>0</v>
      </c>
      <c r="H12" s="107"/>
    </row>
    <row r="13" spans="1:8" ht="66" customHeight="1" thickBot="1" x14ac:dyDescent="0.3">
      <c r="A13" s="125" t="s">
        <v>177</v>
      </c>
      <c r="B13" s="91" t="s">
        <v>178</v>
      </c>
      <c r="C13" s="97" t="s">
        <v>179</v>
      </c>
      <c r="D13" s="95" t="s">
        <v>180</v>
      </c>
      <c r="E13" s="95" t="s">
        <v>181</v>
      </c>
      <c r="F13" s="94">
        <v>43829</v>
      </c>
      <c r="G13" s="108">
        <v>1</v>
      </c>
      <c r="H13" s="134" t="s">
        <v>216</v>
      </c>
    </row>
    <row r="14" spans="1:8" ht="68.25" customHeight="1" thickBot="1" x14ac:dyDescent="0.3">
      <c r="A14" s="125"/>
      <c r="B14" s="91" t="s">
        <v>182</v>
      </c>
      <c r="C14" s="97" t="s">
        <v>183</v>
      </c>
      <c r="D14" s="95" t="s">
        <v>184</v>
      </c>
      <c r="E14" s="95" t="s">
        <v>7</v>
      </c>
      <c r="F14" s="94">
        <v>43829</v>
      </c>
      <c r="G14" s="108">
        <v>1</v>
      </c>
      <c r="H14" s="134"/>
    </row>
    <row r="15" spans="1:8" ht="118.5" customHeight="1" thickBot="1" x14ac:dyDescent="0.3">
      <c r="A15" s="117" t="s">
        <v>185</v>
      </c>
      <c r="B15" s="91" t="s">
        <v>186</v>
      </c>
      <c r="C15" s="97" t="s">
        <v>27</v>
      </c>
      <c r="D15" s="95" t="s">
        <v>29</v>
      </c>
      <c r="E15" s="95" t="s">
        <v>28</v>
      </c>
      <c r="F15" s="94">
        <v>43829</v>
      </c>
      <c r="G15" s="108">
        <v>0.33</v>
      </c>
      <c r="H15" s="135" t="s">
        <v>217</v>
      </c>
    </row>
    <row r="16" spans="1:8" ht="51.75" customHeight="1" thickTop="1" thickBot="1" x14ac:dyDescent="0.3">
      <c r="A16" s="118"/>
      <c r="B16" s="98" t="s">
        <v>187</v>
      </c>
      <c r="C16" s="99" t="s">
        <v>188</v>
      </c>
      <c r="D16" s="99" t="s">
        <v>189</v>
      </c>
      <c r="E16" s="95" t="s">
        <v>190</v>
      </c>
      <c r="F16" s="94" t="s">
        <v>195</v>
      </c>
      <c r="G16" s="108">
        <v>0.33</v>
      </c>
      <c r="H16" s="136"/>
    </row>
    <row r="17" spans="1:9" ht="81" customHeight="1" thickTop="1" thickBot="1" x14ac:dyDescent="0.3">
      <c r="A17" s="100" t="s">
        <v>191</v>
      </c>
      <c r="B17" s="101" t="s">
        <v>192</v>
      </c>
      <c r="C17" s="102" t="s">
        <v>193</v>
      </c>
      <c r="D17" s="103" t="s">
        <v>194</v>
      </c>
      <c r="E17" s="103" t="s">
        <v>30</v>
      </c>
      <c r="F17" s="104" t="s">
        <v>195</v>
      </c>
      <c r="G17" s="108">
        <v>0.33</v>
      </c>
      <c r="H17" s="202" t="s">
        <v>228</v>
      </c>
    </row>
    <row r="18" spans="1:9" ht="42" customHeight="1" x14ac:dyDescent="0.25">
      <c r="A18" s="1"/>
      <c r="B18" s="1"/>
      <c r="C18" s="1"/>
      <c r="D18" s="231"/>
      <c r="E18" s="231"/>
      <c r="F18" s="231"/>
      <c r="G18" s="109">
        <f>AVERAGE(G10:G17)</f>
        <v>0.43625000000000003</v>
      </c>
    </row>
    <row r="19" spans="1:9" s="207" customFormat="1" ht="15.75" customHeight="1" x14ac:dyDescent="0.2">
      <c r="A19" s="204"/>
      <c r="B19" s="204"/>
      <c r="C19" s="205"/>
      <c r="D19" s="230"/>
      <c r="E19" s="230"/>
      <c r="F19" s="230"/>
      <c r="G19" s="204"/>
      <c r="H19" s="204"/>
      <c r="I19" s="206"/>
    </row>
    <row r="20" spans="1:9" s="207" customFormat="1" ht="16.5" thickBot="1" x14ac:dyDescent="0.3">
      <c r="A20" s="208"/>
      <c r="C20" s="209"/>
      <c r="D20" s="232"/>
      <c r="E20" s="232"/>
      <c r="F20" s="232"/>
      <c r="G20" s="204"/>
      <c r="H20" s="204"/>
      <c r="I20" s="206"/>
    </row>
    <row r="21" spans="1:9" s="214" customFormat="1" ht="15.75" x14ac:dyDescent="0.2">
      <c r="A21" s="211" t="s">
        <v>229</v>
      </c>
      <c r="B21" s="211"/>
      <c r="C21" s="212"/>
      <c r="D21" s="213" t="s">
        <v>230</v>
      </c>
      <c r="E21" s="213"/>
      <c r="F21" s="213"/>
      <c r="I21" s="215"/>
    </row>
    <row r="22" spans="1:9" s="214" customFormat="1" x14ac:dyDescent="0.2">
      <c r="A22" s="216"/>
      <c r="C22" s="217"/>
      <c r="D22" s="218" t="s">
        <v>231</v>
      </c>
      <c r="E22" s="218"/>
      <c r="F22" s="218"/>
      <c r="I22" s="215"/>
    </row>
    <row r="23" spans="1:9" s="214" customFormat="1" ht="1.5" customHeight="1" x14ac:dyDescent="0.2">
      <c r="A23" s="216"/>
      <c r="B23" s="44"/>
      <c r="C23" s="217"/>
      <c r="D23" s="44"/>
      <c r="E23" s="219"/>
      <c r="F23" s="44"/>
      <c r="I23" s="215"/>
    </row>
    <row r="24" spans="1:9" s="214" customFormat="1" x14ac:dyDescent="0.2">
      <c r="A24" s="220" t="s">
        <v>232</v>
      </c>
      <c r="B24" s="220"/>
      <c r="C24" s="221"/>
      <c r="D24" s="222" t="s">
        <v>233</v>
      </c>
      <c r="E24" s="223"/>
      <c r="F24" s="224"/>
      <c r="I24" s="215"/>
    </row>
    <row r="25" spans="1:9" x14ac:dyDescent="0.25">
      <c r="A25" s="2"/>
      <c r="B25" s="2"/>
      <c r="C25" s="2"/>
      <c r="D25" s="2"/>
      <c r="E25" s="2"/>
      <c r="F25" s="2"/>
    </row>
    <row r="26" spans="1:9" x14ac:dyDescent="0.25">
      <c r="A26" s="2"/>
      <c r="B26" s="2"/>
      <c r="C26" s="2"/>
      <c r="D26" s="2"/>
      <c r="E26" s="2"/>
      <c r="F26" s="2"/>
    </row>
    <row r="27" spans="1:9" x14ac:dyDescent="0.25">
      <c r="A27" s="2"/>
      <c r="B27" s="2"/>
      <c r="C27" s="2"/>
      <c r="D27" s="2"/>
      <c r="E27" s="2"/>
      <c r="F27" s="2"/>
    </row>
    <row r="28" spans="1:9" x14ac:dyDescent="0.25">
      <c r="A28" s="2"/>
      <c r="B28" s="2"/>
      <c r="C28" s="2"/>
      <c r="D28" s="2"/>
      <c r="E28" s="2"/>
      <c r="F28" s="2"/>
    </row>
  </sheetData>
  <sheetProtection algorithmName="SHA-512" hashValue="TG+B/eW139RyYDybOd5mJfaDGsW4p4auOMTqGKJ/Qj0pfvnrZijKi/38NrsuQ44+OTG58Y9qGeVpbjvNuEfGQw==" saltValue="gVqM9WpbwbdOdf1LHJYSww==" spinCount="100000" sheet="1" objects="1" scenarios="1" selectLockedCells="1" selectUnlockedCells="1"/>
  <mergeCells count="19">
    <mergeCell ref="A21:B21"/>
    <mergeCell ref="D21:F21"/>
    <mergeCell ref="D22:F22"/>
    <mergeCell ref="A24:B24"/>
    <mergeCell ref="C3:E3"/>
    <mergeCell ref="D18:F20"/>
    <mergeCell ref="G7:H8"/>
    <mergeCell ref="C1:H1"/>
    <mergeCell ref="A15:A16"/>
    <mergeCell ref="A7:F7"/>
    <mergeCell ref="A8:F8"/>
    <mergeCell ref="A13:A14"/>
    <mergeCell ref="F3:G3"/>
    <mergeCell ref="F4:G4"/>
    <mergeCell ref="F5:G5"/>
    <mergeCell ref="A6:H6"/>
    <mergeCell ref="A10:A11"/>
    <mergeCell ref="H13:H14"/>
    <mergeCell ref="H15:H16"/>
  </mergeCells>
  <conditionalFormatting sqref="G10:G17">
    <cfRule type="cellIs" dxfId="14" priority="1" operator="between">
      <formula>0.8</formula>
      <formula>1</formula>
    </cfRule>
    <cfRule type="cellIs" dxfId="13" priority="2" operator="between">
      <formula>0.6</formula>
      <formula>0.79</formula>
    </cfRule>
    <cfRule type="cellIs" dxfId="12" priority="3" operator="between">
      <formula>0</formula>
      <formula>0.59</formula>
    </cfRule>
  </conditionalFormatting>
  <hyperlinks>
    <hyperlink ref="H13:H14" r:id="rId1" display="Se actualizó en el mes de abril, el mapa de Riesgos de corrupción en 2019 y se encuentra publicado en el repositorio interno Mercurio: \\mercurio\SIGART\1. MODELO INTEGRADO DE PLANEACION - MIPG\2. MIPG II  2018\7. D. Gestión Control Interno\RIESGOS\5. MAP"/>
    <hyperlink ref="H15" r:id="rId2" display="\\mercurio\SIGART\1. MODELO INTEGRADO DE PLANEACION - MIPG\2. MIPG II  2018\7. D. Gestión Control Interno\RIESGOS\PLAN Y SEGUIMIENTO RIESGOS ART\2019"/>
  </hyperlinks>
  <pageMargins left="0.7" right="0.7" top="0.75" bottom="0.75" header="0.3" footer="0.3"/>
  <pageSetup scale="5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view="pageBreakPreview" zoomScale="60" zoomScaleNormal="90" workbookViewId="0">
      <selection activeCell="B10" sqref="B10"/>
    </sheetView>
  </sheetViews>
  <sheetFormatPr baseColWidth="10" defaultColWidth="9.140625" defaultRowHeight="12.75" x14ac:dyDescent="0.2"/>
  <cols>
    <col min="1" max="2" width="42.28515625" style="16" customWidth="1"/>
    <col min="3" max="3" width="21.42578125" style="16" customWidth="1"/>
    <col min="4" max="4" width="25.42578125" style="16" customWidth="1"/>
    <col min="5" max="5" width="18.7109375" style="16" customWidth="1"/>
    <col min="6" max="6" width="9.140625" style="16"/>
    <col min="7" max="7" width="35.140625" style="16" customWidth="1"/>
    <col min="8" max="16384" width="9.140625" style="16"/>
  </cols>
  <sheetData>
    <row r="1" spans="1:9" s="44" customFormat="1" ht="15.75" x14ac:dyDescent="0.25">
      <c r="A1" s="137"/>
      <c r="B1" s="138" t="s">
        <v>138</v>
      </c>
      <c r="C1" s="139"/>
      <c r="D1" s="139"/>
      <c r="E1" s="139"/>
      <c r="F1" s="139"/>
      <c r="G1" s="140"/>
    </row>
    <row r="2" spans="1:9" s="45" customFormat="1" ht="16.5" x14ac:dyDescent="0.25">
      <c r="A2" s="137"/>
      <c r="B2" s="227" t="s">
        <v>234</v>
      </c>
      <c r="C2" s="228"/>
      <c r="D2" s="229"/>
      <c r="E2" s="141" t="s">
        <v>147</v>
      </c>
      <c r="F2" s="141"/>
      <c r="G2" s="71" t="s">
        <v>148</v>
      </c>
    </row>
    <row r="3" spans="1:9" s="45" customFormat="1" ht="18" customHeight="1" x14ac:dyDescent="0.25">
      <c r="A3" s="137"/>
      <c r="B3" s="69" t="s">
        <v>141</v>
      </c>
      <c r="C3" s="70">
        <v>2019</v>
      </c>
      <c r="D3" s="72"/>
      <c r="E3" s="142" t="s">
        <v>142</v>
      </c>
      <c r="F3" s="142"/>
      <c r="G3" s="73">
        <v>43595</v>
      </c>
    </row>
    <row r="4" spans="1:9" s="45" customFormat="1" ht="34.5" customHeight="1" x14ac:dyDescent="0.25">
      <c r="A4" s="74" t="s">
        <v>149</v>
      </c>
      <c r="B4" s="75" t="s">
        <v>150</v>
      </c>
      <c r="C4" s="76" t="s">
        <v>151</v>
      </c>
      <c r="D4" s="71" t="s">
        <v>152</v>
      </c>
      <c r="E4" s="143" t="s">
        <v>143</v>
      </c>
      <c r="F4" s="143"/>
      <c r="G4" s="143"/>
    </row>
    <row r="5" spans="1:9" ht="18.75" customHeight="1" thickBot="1" x14ac:dyDescent="0.25">
      <c r="A5" s="119" t="s">
        <v>0</v>
      </c>
      <c r="B5" s="120"/>
      <c r="C5" s="120"/>
      <c r="D5" s="120"/>
      <c r="E5" s="120"/>
      <c r="F5" s="110" t="s">
        <v>153</v>
      </c>
      <c r="G5" s="111"/>
    </row>
    <row r="6" spans="1:9" ht="21" customHeight="1" thickBot="1" x14ac:dyDescent="0.25">
      <c r="A6" s="122" t="s">
        <v>61</v>
      </c>
      <c r="B6" s="123"/>
      <c r="C6" s="123"/>
      <c r="D6" s="123"/>
      <c r="E6" s="123"/>
      <c r="F6" s="112"/>
      <c r="G6" s="113"/>
    </row>
    <row r="7" spans="1:9" ht="31.5" customHeight="1" thickBot="1" x14ac:dyDescent="0.25">
      <c r="A7" s="26" t="s">
        <v>59</v>
      </c>
      <c r="B7" s="26" t="s">
        <v>60</v>
      </c>
      <c r="C7" s="26" t="s">
        <v>31</v>
      </c>
      <c r="D7" s="26" t="s">
        <v>13</v>
      </c>
      <c r="E7" s="26" t="s">
        <v>22</v>
      </c>
      <c r="F7" s="46" t="s">
        <v>145</v>
      </c>
      <c r="G7" s="67" t="s">
        <v>146</v>
      </c>
    </row>
    <row r="8" spans="1:9" ht="180.75" customHeight="1" x14ac:dyDescent="0.2">
      <c r="A8" s="31" t="s">
        <v>58</v>
      </c>
      <c r="B8" s="105" t="s">
        <v>197</v>
      </c>
      <c r="C8" s="31" t="s">
        <v>62</v>
      </c>
      <c r="D8" s="32" t="s">
        <v>63</v>
      </c>
      <c r="E8" s="189" t="s">
        <v>198</v>
      </c>
      <c r="F8" s="68"/>
      <c r="G8" s="188" t="s">
        <v>219</v>
      </c>
    </row>
    <row r="9" spans="1:9" s="207" customFormat="1" ht="15" x14ac:dyDescent="0.2">
      <c r="A9" s="204"/>
      <c r="B9" s="204"/>
      <c r="C9" s="205"/>
      <c r="D9" s="204"/>
      <c r="E9" s="204"/>
      <c r="F9" s="204"/>
      <c r="G9" s="204"/>
      <c r="H9" s="204"/>
      <c r="I9" s="206"/>
    </row>
    <row r="10" spans="1:9" s="207" customFormat="1" ht="35.25" customHeight="1" thickBot="1" x14ac:dyDescent="0.3">
      <c r="A10" s="208"/>
      <c r="C10" s="226"/>
      <c r="D10" s="210"/>
      <c r="E10" s="210"/>
      <c r="F10" s="210"/>
      <c r="G10" s="204"/>
      <c r="H10" s="204"/>
      <c r="I10" s="206"/>
    </row>
    <row r="11" spans="1:9" s="214" customFormat="1" ht="15.75" customHeight="1" x14ac:dyDescent="0.2">
      <c r="A11" s="211" t="s">
        <v>229</v>
      </c>
      <c r="B11" s="211"/>
      <c r="C11" s="213" t="s">
        <v>230</v>
      </c>
      <c r="D11" s="213"/>
      <c r="E11" s="213"/>
      <c r="F11" s="213"/>
      <c r="I11" s="215"/>
    </row>
    <row r="12" spans="1:9" s="214" customFormat="1" ht="15.75" customHeight="1" x14ac:dyDescent="0.2">
      <c r="A12" s="216"/>
      <c r="C12" s="218" t="s">
        <v>231</v>
      </c>
      <c r="D12" s="218"/>
      <c r="E12" s="218"/>
      <c r="F12" s="218"/>
      <c r="I12" s="215"/>
    </row>
    <row r="13" spans="1:9" s="214" customFormat="1" ht="1.5" customHeight="1" x14ac:dyDescent="0.2">
      <c r="A13" s="216"/>
      <c r="B13" s="44"/>
      <c r="C13" s="217"/>
      <c r="D13" s="44"/>
      <c r="E13" s="219"/>
      <c r="F13" s="44"/>
      <c r="I13" s="215"/>
    </row>
    <row r="14" spans="1:9" s="214" customFormat="1" ht="15" x14ac:dyDescent="0.2">
      <c r="A14" s="220" t="s">
        <v>232</v>
      </c>
      <c r="B14" s="220"/>
      <c r="C14" s="221"/>
      <c r="D14" s="222" t="s">
        <v>233</v>
      </c>
      <c r="E14" s="223"/>
      <c r="F14" s="224"/>
      <c r="I14" s="215"/>
    </row>
  </sheetData>
  <sheetProtection algorithmName="SHA-512" hashValue="MGK5INWzeNCv+yEmktCU+RT6H4OlhYIE77difT+J8YAwK9SBywVUwEKfxW8b1vo4UGtNDGgv2ekmw+h/4Mrqvw==" saltValue="u/pKtqcgZ8PW46bGj/vjNA==" spinCount="100000" sheet="1" objects="1" scenarios="1" selectLockedCells="1" selectUnlockedCells="1"/>
  <mergeCells count="13">
    <mergeCell ref="A11:B11"/>
    <mergeCell ref="A14:B14"/>
    <mergeCell ref="C12:F12"/>
    <mergeCell ref="C11:F11"/>
    <mergeCell ref="A1:A3"/>
    <mergeCell ref="B1:G1"/>
    <mergeCell ref="E2:F2"/>
    <mergeCell ref="E3:F3"/>
    <mergeCell ref="F5:G6"/>
    <mergeCell ref="E4:G4"/>
    <mergeCell ref="A5:E5"/>
    <mergeCell ref="A6:E6"/>
    <mergeCell ref="B2:D2"/>
  </mergeCells>
  <pageMargins left="0.7" right="0.7" top="0.75" bottom="0.75" header="0.3" footer="0.3"/>
  <pageSetup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BreakPreview" topLeftCell="A18" zoomScale="60" zoomScaleNormal="80" workbookViewId="0">
      <selection activeCell="H16" sqref="H16"/>
    </sheetView>
  </sheetViews>
  <sheetFormatPr baseColWidth="10" defaultRowHeight="15" x14ac:dyDescent="0.25"/>
  <cols>
    <col min="1" max="1" width="26.140625" customWidth="1"/>
    <col min="2" max="2" width="4.140625" customWidth="1"/>
    <col min="3" max="3" width="41.42578125" customWidth="1"/>
    <col min="4" max="4" width="26.5703125" customWidth="1"/>
    <col min="5" max="5" width="21.7109375" customWidth="1"/>
    <col min="6" max="6" width="23.5703125" customWidth="1"/>
    <col min="7" max="7" width="17.140625" customWidth="1"/>
    <col min="8" max="8" width="52.5703125" customWidth="1"/>
  </cols>
  <sheetData>
    <row r="1" spans="1:8" hidden="1" x14ac:dyDescent="0.25"/>
    <row r="2" spans="1:8" s="44" customFormat="1" ht="18.75" thickBot="1" x14ac:dyDescent="0.3">
      <c r="B2" s="66"/>
      <c r="C2" s="114" t="s">
        <v>138</v>
      </c>
      <c r="D2" s="115"/>
      <c r="E2" s="115"/>
      <c r="F2" s="115"/>
      <c r="G2" s="115"/>
      <c r="H2" s="116"/>
    </row>
    <row r="3" spans="1:8" s="44" customFormat="1" ht="18" x14ac:dyDescent="0.25">
      <c r="A3" s="49"/>
      <c r="B3" s="50"/>
      <c r="C3" s="50"/>
      <c r="D3" s="50"/>
      <c r="E3" s="51"/>
      <c r="F3" s="52"/>
      <c r="G3" s="52"/>
      <c r="H3" s="53"/>
    </row>
    <row r="4" spans="1:8" s="45" customFormat="1" ht="16.5" x14ac:dyDescent="0.25">
      <c r="A4" s="54"/>
      <c r="B4" s="55"/>
      <c r="C4" s="56" t="s">
        <v>139</v>
      </c>
      <c r="D4" s="126" t="s">
        <v>140</v>
      </c>
      <c r="E4" s="126"/>
      <c r="F4" s="126" t="s">
        <v>147</v>
      </c>
      <c r="G4" s="126"/>
      <c r="H4" s="57" t="s">
        <v>148</v>
      </c>
    </row>
    <row r="5" spans="1:8" s="45" customFormat="1" ht="18" customHeight="1" x14ac:dyDescent="0.25">
      <c r="A5" s="54"/>
      <c r="B5" s="55"/>
      <c r="C5" s="56" t="s">
        <v>141</v>
      </c>
      <c r="D5" s="58">
        <v>2019</v>
      </c>
      <c r="E5" s="55"/>
      <c r="F5" s="127" t="s">
        <v>142</v>
      </c>
      <c r="G5" s="127"/>
      <c r="H5" s="59">
        <v>43595</v>
      </c>
    </row>
    <row r="6" spans="1:8" s="45" customFormat="1" ht="32.25" thickBot="1" x14ac:dyDescent="0.3">
      <c r="A6" s="60"/>
      <c r="B6" s="61"/>
      <c r="C6" s="62" t="s">
        <v>149</v>
      </c>
      <c r="D6" s="63" t="s">
        <v>150</v>
      </c>
      <c r="E6" s="64" t="s">
        <v>151</v>
      </c>
      <c r="F6" s="128" t="s">
        <v>152</v>
      </c>
      <c r="G6" s="128"/>
      <c r="H6" s="65" t="s">
        <v>143</v>
      </c>
    </row>
    <row r="7" spans="1:8" s="45" customFormat="1" ht="76.5" customHeight="1" thickBot="1" x14ac:dyDescent="0.3">
      <c r="A7" s="129" t="s">
        <v>144</v>
      </c>
      <c r="B7" s="130"/>
      <c r="C7" s="130"/>
      <c r="D7" s="130"/>
      <c r="E7" s="130"/>
      <c r="F7" s="130"/>
      <c r="G7" s="130"/>
      <c r="H7" s="131"/>
    </row>
    <row r="8" spans="1:8" ht="15.75" hidden="1" thickBot="1" x14ac:dyDescent="0.3"/>
    <row r="9" spans="1:8" ht="27.75" customHeight="1" thickBot="1" x14ac:dyDescent="0.3">
      <c r="A9" s="148" t="s">
        <v>0</v>
      </c>
      <c r="B9" s="149"/>
      <c r="C9" s="149"/>
      <c r="D9" s="149"/>
      <c r="E9" s="149"/>
      <c r="F9" s="150"/>
      <c r="G9" s="110" t="s">
        <v>153</v>
      </c>
      <c r="H9" s="111"/>
    </row>
    <row r="10" spans="1:8" ht="32.25" customHeight="1" thickBot="1" x14ac:dyDescent="0.3">
      <c r="A10" s="122" t="s">
        <v>23</v>
      </c>
      <c r="B10" s="123"/>
      <c r="C10" s="123"/>
      <c r="D10" s="123"/>
      <c r="E10" s="123"/>
      <c r="F10" s="151"/>
      <c r="G10" s="112"/>
      <c r="H10" s="113"/>
    </row>
    <row r="11" spans="1:8" ht="37.5" customHeight="1" thickBot="1" x14ac:dyDescent="0.3">
      <c r="A11" s="17" t="s">
        <v>2</v>
      </c>
      <c r="B11" s="152" t="s">
        <v>3</v>
      </c>
      <c r="C11" s="152"/>
      <c r="D11" s="25" t="s">
        <v>4</v>
      </c>
      <c r="E11" s="25" t="s">
        <v>6</v>
      </c>
      <c r="F11" s="27" t="s">
        <v>24</v>
      </c>
      <c r="G11" s="82" t="s">
        <v>145</v>
      </c>
      <c r="H11" s="67" t="s">
        <v>146</v>
      </c>
    </row>
    <row r="12" spans="1:8" ht="106.5" customHeight="1" thickBot="1" x14ac:dyDescent="0.3">
      <c r="A12" s="153" t="s">
        <v>32</v>
      </c>
      <c r="B12" s="28" t="s">
        <v>40</v>
      </c>
      <c r="C12" s="33" t="s">
        <v>83</v>
      </c>
      <c r="D12" s="15" t="s">
        <v>199</v>
      </c>
      <c r="E12" s="33" t="s">
        <v>81</v>
      </c>
      <c r="F12" s="190" t="s">
        <v>90</v>
      </c>
      <c r="G12" s="108">
        <v>0</v>
      </c>
      <c r="H12" s="191" t="s">
        <v>220</v>
      </c>
    </row>
    <row r="13" spans="1:8" ht="150" customHeight="1" thickBot="1" x14ac:dyDescent="0.3">
      <c r="A13" s="154"/>
      <c r="B13" s="28" t="s">
        <v>41</v>
      </c>
      <c r="C13" s="33" t="s">
        <v>85</v>
      </c>
      <c r="D13" s="15" t="s">
        <v>199</v>
      </c>
      <c r="E13" s="33" t="s">
        <v>87</v>
      </c>
      <c r="F13" s="190" t="s">
        <v>91</v>
      </c>
      <c r="G13" s="108">
        <v>0</v>
      </c>
      <c r="H13" s="191" t="s">
        <v>220</v>
      </c>
    </row>
    <row r="14" spans="1:8" ht="132.75" thickBot="1" x14ac:dyDescent="0.3">
      <c r="A14" s="155"/>
      <c r="B14" s="28" t="s">
        <v>86</v>
      </c>
      <c r="C14" s="33" t="s">
        <v>84</v>
      </c>
      <c r="D14" s="15" t="s">
        <v>199</v>
      </c>
      <c r="E14" s="33" t="s">
        <v>200</v>
      </c>
      <c r="F14" s="190" t="s">
        <v>92</v>
      </c>
      <c r="G14" s="108">
        <v>0</v>
      </c>
      <c r="H14" s="191" t="s">
        <v>221</v>
      </c>
    </row>
    <row r="15" spans="1:8" ht="85.5" customHeight="1" thickBot="1" x14ac:dyDescent="0.3">
      <c r="A15" s="153" t="s">
        <v>34</v>
      </c>
      <c r="B15" s="28" t="s">
        <v>42</v>
      </c>
      <c r="C15" s="33" t="s">
        <v>64</v>
      </c>
      <c r="D15" s="33" t="s">
        <v>65</v>
      </c>
      <c r="E15" s="33" t="s">
        <v>35</v>
      </c>
      <c r="F15" s="190" t="s">
        <v>96</v>
      </c>
      <c r="G15" s="108">
        <v>1</v>
      </c>
      <c r="H15" s="191" t="s">
        <v>235</v>
      </c>
    </row>
    <row r="16" spans="1:8" ht="99.75" thickBot="1" x14ac:dyDescent="0.3">
      <c r="A16" s="154"/>
      <c r="B16" s="28" t="s">
        <v>43</v>
      </c>
      <c r="C16" s="15" t="s">
        <v>201</v>
      </c>
      <c r="D16" s="33" t="s">
        <v>222</v>
      </c>
      <c r="E16" s="33" t="s">
        <v>88</v>
      </c>
      <c r="F16" s="190" t="s">
        <v>93</v>
      </c>
      <c r="G16" s="108">
        <v>0</v>
      </c>
      <c r="H16" s="191" t="s">
        <v>223</v>
      </c>
    </row>
    <row r="17" spans="1:9" ht="66.75" thickBot="1" x14ac:dyDescent="0.3">
      <c r="A17" s="146" t="s">
        <v>36</v>
      </c>
      <c r="B17" s="28" t="s">
        <v>44</v>
      </c>
      <c r="C17" s="33" t="s">
        <v>202</v>
      </c>
      <c r="D17" s="33" t="s">
        <v>203</v>
      </c>
      <c r="E17" s="33" t="s">
        <v>35</v>
      </c>
      <c r="F17" s="190" t="s">
        <v>71</v>
      </c>
      <c r="G17" s="108">
        <v>0</v>
      </c>
      <c r="H17" s="191" t="s">
        <v>224</v>
      </c>
    </row>
    <row r="18" spans="1:9" ht="66.75" thickBot="1" x14ac:dyDescent="0.3">
      <c r="A18" s="147"/>
      <c r="B18" s="28" t="s">
        <v>45</v>
      </c>
      <c r="C18" s="34" t="s">
        <v>37</v>
      </c>
      <c r="D18" s="106" t="s">
        <v>204</v>
      </c>
      <c r="E18" s="34" t="s">
        <v>33</v>
      </c>
      <c r="F18" s="192">
        <v>43830</v>
      </c>
      <c r="G18" s="108">
        <v>0</v>
      </c>
      <c r="H18" s="191" t="s">
        <v>224</v>
      </c>
    </row>
    <row r="19" spans="1:9" ht="30.75" customHeight="1" thickBot="1" x14ac:dyDescent="0.3">
      <c r="A19" s="147"/>
      <c r="B19" s="28" t="s">
        <v>46</v>
      </c>
      <c r="C19" s="34" t="s">
        <v>205</v>
      </c>
      <c r="D19" s="34" t="s">
        <v>206</v>
      </c>
      <c r="E19" s="34" t="s">
        <v>207</v>
      </c>
      <c r="F19" s="192" t="s">
        <v>71</v>
      </c>
      <c r="G19" s="108">
        <v>0</v>
      </c>
      <c r="H19" s="191" t="s">
        <v>225</v>
      </c>
    </row>
    <row r="20" spans="1:9" ht="66" customHeight="1" thickBot="1" x14ac:dyDescent="0.3">
      <c r="A20" s="144" t="s">
        <v>38</v>
      </c>
      <c r="B20" s="36" t="s">
        <v>47</v>
      </c>
      <c r="C20" s="34" t="s">
        <v>66</v>
      </c>
      <c r="D20" s="34" t="s">
        <v>67</v>
      </c>
      <c r="E20" s="34" t="s">
        <v>208</v>
      </c>
      <c r="F20" s="192" t="s">
        <v>94</v>
      </c>
      <c r="G20" s="108">
        <v>0</v>
      </c>
      <c r="H20" s="191" t="s">
        <v>214</v>
      </c>
    </row>
    <row r="21" spans="1:9" ht="33" x14ac:dyDescent="0.25">
      <c r="A21" s="145"/>
      <c r="B21" s="36" t="s">
        <v>48</v>
      </c>
      <c r="C21" s="34" t="s">
        <v>68</v>
      </c>
      <c r="D21" s="34" t="s">
        <v>69</v>
      </c>
      <c r="E21" s="34" t="s">
        <v>89</v>
      </c>
      <c r="F21" s="192" t="s">
        <v>95</v>
      </c>
      <c r="G21" s="108">
        <v>0</v>
      </c>
      <c r="H21" s="191"/>
    </row>
    <row r="22" spans="1:9" ht="50.25" thickBot="1" x14ac:dyDescent="0.3">
      <c r="A22" s="145"/>
      <c r="B22" s="37" t="s">
        <v>49</v>
      </c>
      <c r="C22" s="39" t="s">
        <v>39</v>
      </c>
      <c r="D22" s="35" t="s">
        <v>209</v>
      </c>
      <c r="E22" s="35" t="s">
        <v>215</v>
      </c>
      <c r="F22" s="194" t="s">
        <v>210</v>
      </c>
      <c r="G22" s="108">
        <v>1</v>
      </c>
      <c r="H22" s="193" t="s">
        <v>227</v>
      </c>
    </row>
    <row r="23" spans="1:9" ht="66" x14ac:dyDescent="0.25">
      <c r="A23" s="145"/>
      <c r="B23" s="38" t="s">
        <v>70</v>
      </c>
      <c r="C23" s="34" t="s">
        <v>211</v>
      </c>
      <c r="D23" s="34" t="s">
        <v>212</v>
      </c>
      <c r="E23" s="34" t="s">
        <v>213</v>
      </c>
      <c r="F23" s="192" t="s">
        <v>71</v>
      </c>
      <c r="G23" s="108">
        <v>0.5</v>
      </c>
      <c r="H23" s="191" t="s">
        <v>226</v>
      </c>
    </row>
    <row r="24" spans="1:9" ht="15.75" x14ac:dyDescent="0.25">
      <c r="G24" s="108">
        <f>AVERAGE(G12:G23)</f>
        <v>0.20833333333333334</v>
      </c>
    </row>
    <row r="25" spans="1:9" ht="15.75" x14ac:dyDescent="0.25">
      <c r="A25" s="1"/>
      <c r="B25" s="1"/>
      <c r="C25" s="1"/>
      <c r="D25" s="1"/>
      <c r="E25" s="1"/>
      <c r="F25" s="1"/>
      <c r="G25" s="109"/>
    </row>
    <row r="26" spans="1:9" s="207" customFormat="1" x14ac:dyDescent="0.2">
      <c r="A26" s="204"/>
      <c r="B26" s="204"/>
      <c r="C26" s="205"/>
      <c r="D26" s="204"/>
      <c r="E26" s="204"/>
      <c r="F26" s="204"/>
      <c r="G26" s="204"/>
      <c r="H26" s="204"/>
      <c r="I26" s="206"/>
    </row>
    <row r="27" spans="1:9" s="207" customFormat="1" ht="16.5" thickBot="1" x14ac:dyDescent="0.3">
      <c r="A27" s="208"/>
      <c r="C27" s="209"/>
      <c r="D27" s="210"/>
      <c r="E27" s="210"/>
      <c r="F27" s="210"/>
      <c r="G27" s="204"/>
      <c r="H27" s="204"/>
      <c r="I27" s="206"/>
    </row>
    <row r="28" spans="1:9" s="214" customFormat="1" ht="15.75" x14ac:dyDescent="0.2">
      <c r="A28" s="211" t="s">
        <v>229</v>
      </c>
      <c r="B28" s="211"/>
      <c r="C28" s="212"/>
      <c r="D28" s="213" t="s">
        <v>230</v>
      </c>
      <c r="E28" s="213"/>
      <c r="F28" s="213"/>
      <c r="I28" s="215"/>
    </row>
    <row r="29" spans="1:9" s="214" customFormat="1" x14ac:dyDescent="0.2">
      <c r="A29" s="216"/>
      <c r="C29" s="217"/>
      <c r="D29" s="218" t="s">
        <v>231</v>
      </c>
      <c r="E29" s="218"/>
      <c r="F29" s="218"/>
      <c r="I29" s="215"/>
    </row>
    <row r="30" spans="1:9" s="214" customFormat="1" ht="1.5" customHeight="1" x14ac:dyDescent="0.2">
      <c r="A30" s="216"/>
      <c r="B30" s="44"/>
      <c r="C30" s="217"/>
      <c r="D30" s="44"/>
      <c r="E30" s="219"/>
      <c r="F30" s="44"/>
      <c r="I30" s="215"/>
    </row>
    <row r="31" spans="1:9" s="214" customFormat="1" x14ac:dyDescent="0.2">
      <c r="A31" s="220" t="s">
        <v>232</v>
      </c>
      <c r="B31" s="220"/>
      <c r="C31" s="221"/>
      <c r="D31" s="222" t="s">
        <v>233</v>
      </c>
      <c r="E31" s="223"/>
      <c r="F31" s="224"/>
      <c r="I31" s="215"/>
    </row>
  </sheetData>
  <sheetProtection algorithmName="SHA-512" hashValue="appgm3oiJtuNakl8gl2PM5QltRqmyKsiOLUxzdxUH5ttfJKQ0x2ybTcErEgsNPPFFuFGFpweYw4iTK1QVdJEqQ==" saltValue="jw9Um7y2TrBuIrDLUOjcxQ==" spinCount="100000" sheet="1" objects="1" scenarios="1" selectLockedCells="1" selectUnlockedCells="1"/>
  <mergeCells count="18">
    <mergeCell ref="A28:B28"/>
    <mergeCell ref="D28:F28"/>
    <mergeCell ref="D29:F29"/>
    <mergeCell ref="A31:B31"/>
    <mergeCell ref="A7:H7"/>
    <mergeCell ref="G9:H10"/>
    <mergeCell ref="C2:H2"/>
    <mergeCell ref="D4:E4"/>
    <mergeCell ref="F4:G4"/>
    <mergeCell ref="F5:G5"/>
    <mergeCell ref="F6:G6"/>
    <mergeCell ref="A20:A23"/>
    <mergeCell ref="A17:A19"/>
    <mergeCell ref="A9:F9"/>
    <mergeCell ref="A10:F10"/>
    <mergeCell ref="B11:C11"/>
    <mergeCell ref="A12:A14"/>
    <mergeCell ref="A15:A16"/>
  </mergeCells>
  <conditionalFormatting sqref="G15">
    <cfRule type="cellIs" dxfId="11" priority="10" operator="between">
      <formula>0.8</formula>
      <formula>1</formula>
    </cfRule>
    <cfRule type="cellIs" dxfId="10" priority="11" operator="between">
      <formula>0.6</formula>
      <formula>0.79</formula>
    </cfRule>
    <cfRule type="cellIs" dxfId="9" priority="12" operator="between">
      <formula>0</formula>
      <formula>0.59</formula>
    </cfRule>
  </conditionalFormatting>
  <conditionalFormatting sqref="G12:G14">
    <cfRule type="cellIs" dxfId="8" priority="7" operator="between">
      <formula>0.8</formula>
      <formula>1</formula>
    </cfRule>
    <cfRule type="cellIs" dxfId="7" priority="8" operator="between">
      <formula>0.6</formula>
      <formula>0.79</formula>
    </cfRule>
    <cfRule type="cellIs" dxfId="6" priority="9" operator="between">
      <formula>0</formula>
      <formula>0.59</formula>
    </cfRule>
  </conditionalFormatting>
  <conditionalFormatting sqref="G16:G19">
    <cfRule type="cellIs" dxfId="5" priority="4" operator="between">
      <formula>0.8</formula>
      <formula>1</formula>
    </cfRule>
    <cfRule type="cellIs" dxfId="4" priority="5" operator="between">
      <formula>0.6</formula>
      <formula>0.79</formula>
    </cfRule>
    <cfRule type="cellIs" dxfId="3" priority="6" operator="between">
      <formula>0</formula>
      <formula>0.59</formula>
    </cfRule>
  </conditionalFormatting>
  <conditionalFormatting sqref="G20:G24">
    <cfRule type="cellIs" dxfId="2" priority="1" operator="between">
      <formula>0.8</formula>
      <formula>1</formula>
    </cfRule>
    <cfRule type="cellIs" dxfId="1" priority="2" operator="between">
      <formula>0.6</formula>
      <formula>0.79</formula>
    </cfRule>
    <cfRule type="cellIs" dxfId="0" priority="3" operator="between">
      <formula>0</formula>
      <formula>0.59</formula>
    </cfRule>
  </conditionalFormatting>
  <hyperlinks>
    <hyperlink ref="H22" r:id="rId1"/>
  </hyperlinks>
  <pageMargins left="0.25" right="0.25" top="0.75" bottom="0.75" header="0.3" footer="0.3"/>
  <pageSetup scale="6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topLeftCell="A19" zoomScale="60" zoomScaleNormal="70" workbookViewId="0">
      <selection activeCell="C24" sqref="C24"/>
    </sheetView>
  </sheetViews>
  <sheetFormatPr baseColWidth="10" defaultRowHeight="15" x14ac:dyDescent="0.25"/>
  <cols>
    <col min="1" max="1" width="28.140625" customWidth="1"/>
    <col min="2" max="2" width="35.5703125" customWidth="1"/>
    <col min="3" max="3" width="28.42578125" customWidth="1"/>
    <col min="4" max="4" width="21.85546875" customWidth="1"/>
    <col min="5" max="5" width="17.42578125" customWidth="1"/>
    <col min="7" max="7" width="37.5703125" customWidth="1"/>
  </cols>
  <sheetData>
    <row r="1" spans="1:7" ht="24.75" customHeight="1" x14ac:dyDescent="0.25">
      <c r="A1" s="137"/>
      <c r="B1" s="138" t="s">
        <v>138</v>
      </c>
      <c r="C1" s="139"/>
      <c r="D1" s="139"/>
      <c r="E1" s="139"/>
      <c r="F1" s="139"/>
      <c r="G1" s="140"/>
    </row>
    <row r="2" spans="1:7" ht="26.25" customHeight="1" x14ac:dyDescent="0.25">
      <c r="A2" s="137"/>
      <c r="B2" s="69" t="s">
        <v>139</v>
      </c>
      <c r="C2" s="70" t="s">
        <v>140</v>
      </c>
      <c r="D2" s="70"/>
      <c r="E2" s="141" t="s">
        <v>147</v>
      </c>
      <c r="F2" s="141"/>
      <c r="G2" s="71" t="s">
        <v>148</v>
      </c>
    </row>
    <row r="3" spans="1:7" ht="24.75" customHeight="1" x14ac:dyDescent="0.25">
      <c r="A3" s="137"/>
      <c r="B3" s="69" t="s">
        <v>141</v>
      </c>
      <c r="C3" s="70">
        <v>2019</v>
      </c>
      <c r="D3" s="72"/>
      <c r="E3" s="142" t="s">
        <v>142</v>
      </c>
      <c r="F3" s="142"/>
      <c r="G3" s="73">
        <v>43595</v>
      </c>
    </row>
    <row r="4" spans="1:7" ht="32.25" thickBot="1" x14ac:dyDescent="0.3">
      <c r="A4" s="74" t="s">
        <v>149</v>
      </c>
      <c r="B4" s="75" t="s">
        <v>150</v>
      </c>
      <c r="C4" s="76" t="s">
        <v>151</v>
      </c>
      <c r="D4" s="71" t="s">
        <v>152</v>
      </c>
      <c r="E4" s="143" t="s">
        <v>143</v>
      </c>
      <c r="F4" s="170"/>
      <c r="G4" s="170"/>
    </row>
    <row r="5" spans="1:7" ht="16.5" thickBot="1" x14ac:dyDescent="0.3">
      <c r="A5" s="161" t="s">
        <v>8</v>
      </c>
      <c r="B5" s="162"/>
      <c r="C5" s="162"/>
      <c r="D5" s="162"/>
      <c r="E5" s="163"/>
      <c r="F5" s="156" t="s">
        <v>153</v>
      </c>
      <c r="G5" s="157"/>
    </row>
    <row r="6" spans="1:7" ht="16.5" thickBot="1" x14ac:dyDescent="0.3">
      <c r="A6" s="164" t="s">
        <v>9</v>
      </c>
      <c r="B6" s="165"/>
      <c r="C6" s="165"/>
      <c r="D6" s="165"/>
      <c r="E6" s="166"/>
      <c r="F6" s="112"/>
      <c r="G6" s="113"/>
    </row>
    <row r="7" spans="1:7" ht="32.25" thickBot="1" x14ac:dyDescent="0.3">
      <c r="A7" s="4" t="s">
        <v>10</v>
      </c>
      <c r="B7" s="3" t="s">
        <v>11</v>
      </c>
      <c r="C7" s="3" t="s">
        <v>12</v>
      </c>
      <c r="D7" s="3" t="s">
        <v>13</v>
      </c>
      <c r="E7" s="14" t="s">
        <v>22</v>
      </c>
      <c r="F7" s="80" t="s">
        <v>145</v>
      </c>
      <c r="G7" s="48" t="s">
        <v>146</v>
      </c>
    </row>
    <row r="8" spans="1:7" ht="33.75" thickBot="1" x14ac:dyDescent="0.3">
      <c r="A8" s="167" t="s">
        <v>97</v>
      </c>
      <c r="B8" s="7" t="s">
        <v>124</v>
      </c>
      <c r="C8" s="7" t="s">
        <v>109</v>
      </c>
      <c r="D8" s="8" t="s">
        <v>125</v>
      </c>
      <c r="E8" s="9">
        <v>43830</v>
      </c>
      <c r="F8" s="195"/>
      <c r="G8" s="196" t="s">
        <v>236</v>
      </c>
    </row>
    <row r="9" spans="1:7" ht="50.25" thickBot="1" x14ac:dyDescent="0.3">
      <c r="A9" s="168"/>
      <c r="B9" s="7" t="s">
        <v>126</v>
      </c>
      <c r="C9" s="7" t="s">
        <v>103</v>
      </c>
      <c r="D9" s="8" t="s">
        <v>14</v>
      </c>
      <c r="E9" s="77">
        <v>43830</v>
      </c>
      <c r="F9" s="47"/>
      <c r="G9" s="197"/>
    </row>
    <row r="10" spans="1:7" ht="50.25" thickBot="1" x14ac:dyDescent="0.3">
      <c r="A10" s="168"/>
      <c r="B10" s="7" t="s">
        <v>127</v>
      </c>
      <c r="C10" s="7" t="s">
        <v>104</v>
      </c>
      <c r="D10" s="8" t="s">
        <v>14</v>
      </c>
      <c r="E10" s="77">
        <v>43830</v>
      </c>
      <c r="F10" s="47"/>
      <c r="G10" s="197"/>
    </row>
    <row r="11" spans="1:7" ht="84" customHeight="1" thickBot="1" x14ac:dyDescent="0.3">
      <c r="A11" s="169"/>
      <c r="B11" s="7" t="s">
        <v>128</v>
      </c>
      <c r="C11" s="7" t="s">
        <v>103</v>
      </c>
      <c r="D11" s="8" t="s">
        <v>14</v>
      </c>
      <c r="E11" s="77">
        <v>43830</v>
      </c>
      <c r="F11" s="47"/>
      <c r="G11" s="197"/>
    </row>
    <row r="12" spans="1:7" ht="66.75" thickBot="1" x14ac:dyDescent="0.3">
      <c r="A12" s="158" t="s">
        <v>15</v>
      </c>
      <c r="B12" s="7" t="s">
        <v>131</v>
      </c>
      <c r="C12" s="7" t="s">
        <v>102</v>
      </c>
      <c r="D12" s="8" t="s">
        <v>14</v>
      </c>
      <c r="E12" s="77" t="s">
        <v>101</v>
      </c>
      <c r="F12" s="47"/>
      <c r="G12" s="197"/>
    </row>
    <row r="13" spans="1:7" ht="106.5" customHeight="1" thickBot="1" x14ac:dyDescent="0.3">
      <c r="A13" s="159"/>
      <c r="B13" s="6" t="s">
        <v>129</v>
      </c>
      <c r="C13" s="7" t="s">
        <v>102</v>
      </c>
      <c r="D13" s="8" t="s">
        <v>14</v>
      </c>
      <c r="E13" s="77">
        <v>43830</v>
      </c>
      <c r="F13" s="47"/>
      <c r="G13" s="197"/>
    </row>
    <row r="14" spans="1:7" ht="83.25" thickBot="1" x14ac:dyDescent="0.3">
      <c r="A14" s="159"/>
      <c r="B14" s="6" t="s">
        <v>130</v>
      </c>
      <c r="C14" s="7" t="s">
        <v>109</v>
      </c>
      <c r="D14" s="8" t="s">
        <v>14</v>
      </c>
      <c r="E14" s="77">
        <v>43830</v>
      </c>
      <c r="F14" s="47"/>
      <c r="G14" s="197"/>
    </row>
    <row r="15" spans="1:7" ht="50.25" thickBot="1" x14ac:dyDescent="0.3">
      <c r="A15" s="158" t="s">
        <v>16</v>
      </c>
      <c r="B15" s="6" t="s">
        <v>132</v>
      </c>
      <c r="C15" s="7" t="s">
        <v>105</v>
      </c>
      <c r="D15" s="8" t="s">
        <v>14</v>
      </c>
      <c r="E15" s="77">
        <v>43830</v>
      </c>
      <c r="F15" s="47"/>
      <c r="G15" s="197"/>
    </row>
    <row r="16" spans="1:7" ht="66.75" thickBot="1" x14ac:dyDescent="0.3">
      <c r="A16" s="159"/>
      <c r="B16" s="6" t="s">
        <v>133</v>
      </c>
      <c r="C16" s="7" t="s">
        <v>17</v>
      </c>
      <c r="D16" s="8" t="s">
        <v>14</v>
      </c>
      <c r="E16" s="77">
        <v>43830</v>
      </c>
      <c r="F16" s="47"/>
      <c r="G16" s="197"/>
    </row>
    <row r="17" spans="1:9" ht="58.5" customHeight="1" thickBot="1" x14ac:dyDescent="0.3">
      <c r="A17" s="158" t="s">
        <v>18</v>
      </c>
      <c r="B17" s="6" t="s">
        <v>135</v>
      </c>
      <c r="C17" s="7" t="s">
        <v>104</v>
      </c>
      <c r="D17" s="8" t="s">
        <v>14</v>
      </c>
      <c r="E17" s="77">
        <v>43830</v>
      </c>
      <c r="F17" s="47"/>
      <c r="G17" s="197"/>
    </row>
    <row r="18" spans="1:9" ht="132.75" thickBot="1" x14ac:dyDescent="0.3">
      <c r="A18" s="159"/>
      <c r="B18" s="6" t="s">
        <v>134</v>
      </c>
      <c r="C18" s="7" t="s">
        <v>107</v>
      </c>
      <c r="D18" s="8" t="s">
        <v>14</v>
      </c>
      <c r="E18" s="77">
        <v>43830</v>
      </c>
      <c r="F18" s="47"/>
      <c r="G18" s="197"/>
    </row>
    <row r="19" spans="1:9" ht="66.75" thickBot="1" x14ac:dyDescent="0.3">
      <c r="A19" s="159"/>
      <c r="B19" s="40" t="s">
        <v>98</v>
      </c>
      <c r="C19" s="41" t="s">
        <v>106</v>
      </c>
      <c r="D19" s="42" t="s">
        <v>14</v>
      </c>
      <c r="E19" s="78">
        <v>43830</v>
      </c>
      <c r="F19" s="47"/>
      <c r="G19" s="197"/>
    </row>
    <row r="20" spans="1:9" ht="62.25" customHeight="1" thickBot="1" x14ac:dyDescent="0.3">
      <c r="A20" s="159"/>
      <c r="B20" s="40" t="s">
        <v>136</v>
      </c>
      <c r="C20" s="41" t="s">
        <v>108</v>
      </c>
      <c r="D20" s="42" t="s">
        <v>14</v>
      </c>
      <c r="E20" s="78">
        <v>43830</v>
      </c>
      <c r="F20" s="47"/>
      <c r="G20" s="197"/>
    </row>
    <row r="21" spans="1:9" ht="48" customHeight="1" thickBot="1" x14ac:dyDescent="0.3">
      <c r="A21" s="160"/>
      <c r="B21" s="40" t="s">
        <v>137</v>
      </c>
      <c r="C21" s="41" t="s">
        <v>109</v>
      </c>
      <c r="D21" s="42" t="s">
        <v>14</v>
      </c>
      <c r="E21" s="78">
        <v>43830</v>
      </c>
      <c r="F21" s="47"/>
      <c r="G21" s="197"/>
    </row>
    <row r="22" spans="1:9" ht="50.25" thickBot="1" x14ac:dyDescent="0.35">
      <c r="A22" s="5" t="s">
        <v>19</v>
      </c>
      <c r="B22" s="10" t="s">
        <v>20</v>
      </c>
      <c r="C22" s="11" t="s">
        <v>21</v>
      </c>
      <c r="D22" s="12" t="s">
        <v>14</v>
      </c>
      <c r="E22" s="79">
        <v>43830</v>
      </c>
      <c r="F22" s="47"/>
      <c r="G22" s="198"/>
    </row>
    <row r="23" spans="1:9" ht="5.25" customHeight="1" x14ac:dyDescent="0.25">
      <c r="F23">
        <v>0</v>
      </c>
    </row>
    <row r="24" spans="1:9" ht="15.75" x14ac:dyDescent="0.25">
      <c r="A24" s="1"/>
      <c r="B24" s="1"/>
      <c r="C24" s="1"/>
      <c r="D24" s="1"/>
      <c r="E24" s="1"/>
      <c r="F24" s="1"/>
      <c r="G24" s="109"/>
    </row>
    <row r="25" spans="1:9" s="207" customFormat="1" x14ac:dyDescent="0.2">
      <c r="A25" s="204"/>
      <c r="B25" s="204"/>
      <c r="C25" s="205"/>
      <c r="D25" s="204"/>
      <c r="E25" s="204"/>
      <c r="F25" s="204"/>
      <c r="G25" s="204"/>
      <c r="H25" s="204"/>
      <c r="I25" s="206"/>
    </row>
    <row r="26" spans="1:9" s="207" customFormat="1" ht="16.5" thickBot="1" x14ac:dyDescent="0.3">
      <c r="A26" s="208"/>
      <c r="C26" s="209"/>
      <c r="D26" s="210"/>
      <c r="E26" s="210"/>
      <c r="F26" s="210"/>
      <c r="G26" s="204"/>
      <c r="H26" s="204"/>
      <c r="I26" s="206"/>
    </row>
    <row r="27" spans="1:9" s="214" customFormat="1" ht="15.75" x14ac:dyDescent="0.2">
      <c r="A27" s="211" t="s">
        <v>229</v>
      </c>
      <c r="B27" s="211"/>
      <c r="C27" s="212"/>
      <c r="D27" s="213" t="s">
        <v>230</v>
      </c>
      <c r="E27" s="213"/>
      <c r="F27" s="213"/>
      <c r="I27" s="215"/>
    </row>
    <row r="28" spans="1:9" s="214" customFormat="1" x14ac:dyDescent="0.2">
      <c r="A28" s="216"/>
      <c r="C28" s="217"/>
      <c r="D28" s="218" t="s">
        <v>231</v>
      </c>
      <c r="E28" s="218"/>
      <c r="F28" s="218"/>
      <c r="I28" s="215"/>
    </row>
    <row r="29" spans="1:9" s="214" customFormat="1" ht="1.5" customHeight="1" x14ac:dyDescent="0.2">
      <c r="A29" s="216"/>
      <c r="B29" s="44"/>
      <c r="C29" s="217"/>
      <c r="D29" s="44"/>
      <c r="E29" s="219"/>
      <c r="F29" s="44"/>
      <c r="I29" s="215"/>
    </row>
    <row r="30" spans="1:9" s="214" customFormat="1" x14ac:dyDescent="0.2">
      <c r="A30" s="220" t="s">
        <v>232</v>
      </c>
      <c r="B30" s="220"/>
      <c r="C30" s="221"/>
      <c r="D30" s="222" t="s">
        <v>233</v>
      </c>
      <c r="E30" s="223"/>
      <c r="F30" s="224"/>
      <c r="I30" s="215"/>
    </row>
  </sheetData>
  <sheetProtection algorithmName="SHA-512" hashValue="mEYls5DFS2l8kUt7IITFCaU564zIvdJkxBzAv6LwH97CsVIEyNzRUfJlJT0S1abj0F86wofvke0Qnt8miMEMZQ==" saltValue="Rf/RKC7Ob45dBybI6xLqbg==" spinCount="100000" sheet="1" objects="1" scenarios="1" selectLockedCells="1" selectUnlockedCells="1"/>
  <mergeCells count="17">
    <mergeCell ref="A27:B27"/>
    <mergeCell ref="D27:F27"/>
    <mergeCell ref="D28:F28"/>
    <mergeCell ref="A30:B30"/>
    <mergeCell ref="F5:G6"/>
    <mergeCell ref="B1:G1"/>
    <mergeCell ref="A17:A21"/>
    <mergeCell ref="A5:E5"/>
    <mergeCell ref="A6:E6"/>
    <mergeCell ref="A15:A16"/>
    <mergeCell ref="A12:A14"/>
    <mergeCell ref="A8:A11"/>
    <mergeCell ref="A1:A3"/>
    <mergeCell ref="E2:F2"/>
    <mergeCell ref="E3:F3"/>
    <mergeCell ref="E4:G4"/>
    <mergeCell ref="G8:G22"/>
  </mergeCells>
  <pageMargins left="0.25" right="0.25" top="0.75" bottom="0.75" header="0.3" footer="0.3"/>
  <pageSetup scale="7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8"/>
  <sheetViews>
    <sheetView view="pageBreakPreview" topLeftCell="A18" zoomScale="60" zoomScaleNormal="70" workbookViewId="0">
      <selection activeCell="G21" sqref="G21"/>
    </sheetView>
  </sheetViews>
  <sheetFormatPr baseColWidth="10" defaultRowHeight="15" x14ac:dyDescent="0.25"/>
  <cols>
    <col min="1" max="1" width="31.42578125" customWidth="1"/>
    <col min="2" max="2" width="48.28515625" customWidth="1"/>
    <col min="3" max="3" width="26.85546875" customWidth="1"/>
    <col min="4" max="4" width="32" customWidth="1"/>
    <col min="5" max="5" width="27.85546875" customWidth="1"/>
    <col min="6" max="6" width="12.140625" customWidth="1"/>
    <col min="7" max="7" width="35.85546875" customWidth="1"/>
  </cols>
  <sheetData>
    <row r="1" spans="1:7" ht="24.75" customHeight="1" x14ac:dyDescent="0.25">
      <c r="A1" s="137"/>
      <c r="B1" s="138" t="s">
        <v>138</v>
      </c>
      <c r="C1" s="139"/>
      <c r="D1" s="139"/>
      <c r="E1" s="139"/>
      <c r="F1" s="139"/>
      <c r="G1" s="140"/>
    </row>
    <row r="2" spans="1:7" ht="26.25" customHeight="1" x14ac:dyDescent="0.25">
      <c r="A2" s="137"/>
      <c r="B2" s="69" t="s">
        <v>139</v>
      </c>
      <c r="C2" s="70" t="s">
        <v>140</v>
      </c>
      <c r="D2" s="70"/>
      <c r="E2" s="141" t="s">
        <v>147</v>
      </c>
      <c r="F2" s="141"/>
      <c r="G2" s="71" t="s">
        <v>148</v>
      </c>
    </row>
    <row r="3" spans="1:7" ht="24.75" customHeight="1" x14ac:dyDescent="0.25">
      <c r="A3" s="137"/>
      <c r="B3" s="69" t="s">
        <v>141</v>
      </c>
      <c r="C3" s="70">
        <v>2019</v>
      </c>
      <c r="D3" s="72"/>
      <c r="E3" s="142" t="s">
        <v>142</v>
      </c>
      <c r="F3" s="142"/>
      <c r="G3" s="73">
        <v>43595</v>
      </c>
    </row>
    <row r="4" spans="1:7" ht="32.25" thickBot="1" x14ac:dyDescent="0.3">
      <c r="A4" s="74" t="s">
        <v>149</v>
      </c>
      <c r="B4" s="75" t="s">
        <v>150</v>
      </c>
      <c r="C4" s="76" t="s">
        <v>151</v>
      </c>
      <c r="D4" s="71" t="s">
        <v>152</v>
      </c>
      <c r="E4" s="143" t="s">
        <v>143</v>
      </c>
      <c r="F4" s="170"/>
      <c r="G4" s="170"/>
    </row>
    <row r="5" spans="1:7" ht="20.25" customHeight="1" thickBot="1" x14ac:dyDescent="0.3">
      <c r="A5" s="173" t="s">
        <v>0</v>
      </c>
      <c r="B5" s="174"/>
      <c r="C5" s="174"/>
      <c r="D5" s="174"/>
      <c r="E5" s="43"/>
      <c r="F5" s="156" t="s">
        <v>153</v>
      </c>
      <c r="G5" s="157"/>
    </row>
    <row r="6" spans="1:7" ht="25.5" customHeight="1" thickBot="1" x14ac:dyDescent="0.3">
      <c r="A6" s="164" t="s">
        <v>25</v>
      </c>
      <c r="B6" s="165"/>
      <c r="C6" s="165"/>
      <c r="D6" s="165"/>
      <c r="E6" s="166"/>
      <c r="F6" s="112"/>
      <c r="G6" s="113"/>
    </row>
    <row r="7" spans="1:7" ht="42.75" customHeight="1" thickBot="1" x14ac:dyDescent="0.3">
      <c r="A7" s="18" t="s">
        <v>2</v>
      </c>
      <c r="B7" s="19" t="s">
        <v>3</v>
      </c>
      <c r="C7" s="19" t="s">
        <v>26</v>
      </c>
      <c r="D7" s="19" t="s">
        <v>6</v>
      </c>
      <c r="E7" s="20" t="s">
        <v>24</v>
      </c>
      <c r="F7" s="82" t="s">
        <v>145</v>
      </c>
      <c r="G7" s="67" t="s">
        <v>146</v>
      </c>
    </row>
    <row r="8" spans="1:7" ht="60.75" thickBot="1" x14ac:dyDescent="0.3">
      <c r="A8" s="175" t="s">
        <v>110</v>
      </c>
      <c r="B8" s="21" t="s">
        <v>111</v>
      </c>
      <c r="C8" s="22"/>
      <c r="D8" s="30" t="s">
        <v>122</v>
      </c>
      <c r="E8" s="81" t="s">
        <v>71</v>
      </c>
      <c r="F8" s="47"/>
      <c r="G8" s="199" t="s">
        <v>237</v>
      </c>
    </row>
    <row r="9" spans="1:7" ht="75.75" thickBot="1" x14ac:dyDescent="0.3">
      <c r="A9" s="176"/>
      <c r="B9" s="21" t="s">
        <v>112</v>
      </c>
      <c r="C9" s="22" t="s">
        <v>51</v>
      </c>
      <c r="D9" s="30" t="s">
        <v>82</v>
      </c>
      <c r="E9" s="81" t="s">
        <v>71</v>
      </c>
      <c r="F9" s="47"/>
      <c r="G9" s="197"/>
    </row>
    <row r="10" spans="1:7" ht="60.75" thickBot="1" x14ac:dyDescent="0.3">
      <c r="A10" s="176"/>
      <c r="B10" s="21" t="s">
        <v>113</v>
      </c>
      <c r="C10" s="22" t="s">
        <v>73</v>
      </c>
      <c r="D10" s="30" t="s">
        <v>81</v>
      </c>
      <c r="E10" s="81" t="s">
        <v>72</v>
      </c>
      <c r="F10" s="47"/>
      <c r="G10" s="197"/>
    </row>
    <row r="11" spans="1:7" ht="45.75" thickBot="1" x14ac:dyDescent="0.3">
      <c r="A11" s="176"/>
      <c r="B11" s="21" t="s">
        <v>114</v>
      </c>
      <c r="C11" s="22"/>
      <c r="D11" s="30" t="s">
        <v>80</v>
      </c>
      <c r="E11" s="81" t="s">
        <v>71</v>
      </c>
      <c r="F11" s="47"/>
      <c r="G11" s="197"/>
    </row>
    <row r="12" spans="1:7" ht="54" customHeight="1" thickBot="1" x14ac:dyDescent="0.3">
      <c r="A12" s="177"/>
      <c r="B12" s="21" t="s">
        <v>115</v>
      </c>
      <c r="C12" s="22" t="s">
        <v>52</v>
      </c>
      <c r="D12" s="30" t="s">
        <v>50</v>
      </c>
      <c r="E12" s="81" t="s">
        <v>71</v>
      </c>
      <c r="F12" s="47"/>
      <c r="G12" s="197"/>
    </row>
    <row r="13" spans="1:7" ht="56.25" customHeight="1" thickBot="1" x14ac:dyDescent="0.3">
      <c r="A13" s="29" t="s">
        <v>54</v>
      </c>
      <c r="B13" s="21" t="s">
        <v>116</v>
      </c>
      <c r="C13" s="182" t="s">
        <v>100</v>
      </c>
      <c r="D13" s="178" t="s">
        <v>123</v>
      </c>
      <c r="E13" s="81" t="s">
        <v>71</v>
      </c>
      <c r="F13" s="47"/>
      <c r="G13" s="197"/>
    </row>
    <row r="14" spans="1:7" ht="70.5" customHeight="1" thickBot="1" x14ac:dyDescent="0.3">
      <c r="A14" s="181" t="s">
        <v>55</v>
      </c>
      <c r="B14" s="21" t="s">
        <v>53</v>
      </c>
      <c r="C14" s="183"/>
      <c r="D14" s="179"/>
      <c r="E14" s="81" t="s">
        <v>71</v>
      </c>
      <c r="F14" s="47"/>
      <c r="G14" s="197"/>
    </row>
    <row r="15" spans="1:7" ht="70.5" customHeight="1" thickBot="1" x14ac:dyDescent="0.3">
      <c r="A15" s="176"/>
      <c r="B15" s="21" t="s">
        <v>117</v>
      </c>
      <c r="C15" s="184"/>
      <c r="D15" s="179"/>
      <c r="E15" s="81" t="s">
        <v>71</v>
      </c>
      <c r="F15" s="47"/>
      <c r="G15" s="197"/>
    </row>
    <row r="16" spans="1:7" ht="70.5" customHeight="1" thickBot="1" x14ac:dyDescent="0.3">
      <c r="A16" s="176"/>
      <c r="B16" s="21" t="s">
        <v>118</v>
      </c>
      <c r="C16" s="22" t="s">
        <v>99</v>
      </c>
      <c r="D16" s="180"/>
      <c r="E16" s="81" t="s">
        <v>71</v>
      </c>
      <c r="F16" s="47"/>
      <c r="G16" s="197"/>
    </row>
    <row r="17" spans="1:9" ht="90.75" thickBot="1" x14ac:dyDescent="0.3">
      <c r="A17" s="177"/>
      <c r="B17" s="21" t="s">
        <v>119</v>
      </c>
      <c r="C17" s="200">
        <v>1</v>
      </c>
      <c r="D17" s="30" t="s">
        <v>78</v>
      </c>
      <c r="E17" s="81" t="s">
        <v>71</v>
      </c>
      <c r="F17" s="47"/>
      <c r="G17" s="197"/>
    </row>
    <row r="18" spans="1:9" ht="45.75" thickBot="1" x14ac:dyDescent="0.3">
      <c r="A18" s="175" t="s">
        <v>56</v>
      </c>
      <c r="B18" s="21" t="s">
        <v>120</v>
      </c>
      <c r="C18" s="201" t="s">
        <v>79</v>
      </c>
      <c r="D18" s="30" t="s">
        <v>50</v>
      </c>
      <c r="E18" s="81" t="s">
        <v>71</v>
      </c>
      <c r="F18" s="47"/>
      <c r="G18" s="197"/>
    </row>
    <row r="19" spans="1:9" ht="59.25" customHeight="1" thickBot="1" x14ac:dyDescent="0.3">
      <c r="A19" s="177"/>
      <c r="B19" s="21" t="s">
        <v>121</v>
      </c>
      <c r="C19" s="21" t="s">
        <v>52</v>
      </c>
      <c r="D19" s="21" t="s">
        <v>77</v>
      </c>
      <c r="E19" s="203" t="s">
        <v>71</v>
      </c>
      <c r="F19" s="47"/>
      <c r="G19" s="197"/>
    </row>
    <row r="20" spans="1:9" ht="45.75" thickBot="1" x14ac:dyDescent="0.3">
      <c r="A20" s="171" t="s">
        <v>57</v>
      </c>
      <c r="B20" s="21" t="s">
        <v>74</v>
      </c>
      <c r="C20" s="21" t="s">
        <v>75</v>
      </c>
      <c r="D20" s="21" t="s">
        <v>76</v>
      </c>
      <c r="E20" s="203" t="s">
        <v>71</v>
      </c>
      <c r="F20" s="47"/>
      <c r="G20" s="198"/>
    </row>
    <row r="21" spans="1:9" ht="7.5" customHeight="1" x14ac:dyDescent="0.25">
      <c r="A21" s="172"/>
      <c r="F21">
        <v>0</v>
      </c>
    </row>
    <row r="22" spans="1:9" ht="15.75" x14ac:dyDescent="0.25">
      <c r="A22" s="1"/>
      <c r="B22" s="1"/>
      <c r="C22" s="1"/>
      <c r="D22" s="1"/>
      <c r="E22" s="1"/>
      <c r="F22" s="1"/>
      <c r="G22" s="109"/>
    </row>
    <row r="23" spans="1:9" s="207" customFormat="1" x14ac:dyDescent="0.2">
      <c r="A23" s="204"/>
      <c r="B23" s="204"/>
      <c r="C23" s="205"/>
      <c r="D23" s="204"/>
      <c r="E23" s="204"/>
      <c r="F23" s="204"/>
      <c r="G23" s="204"/>
      <c r="H23" s="204"/>
      <c r="I23" s="206"/>
    </row>
    <row r="24" spans="1:9" s="207" customFormat="1" ht="16.5" thickBot="1" x14ac:dyDescent="0.3">
      <c r="A24" s="208"/>
      <c r="C24" s="209"/>
      <c r="D24" s="210"/>
      <c r="E24" s="210"/>
      <c r="F24" s="210"/>
      <c r="G24" s="204"/>
      <c r="H24" s="204"/>
      <c r="I24" s="206"/>
    </row>
    <row r="25" spans="1:9" s="214" customFormat="1" ht="15.75" x14ac:dyDescent="0.2">
      <c r="A25" s="211" t="s">
        <v>229</v>
      </c>
      <c r="B25" s="211"/>
      <c r="C25" s="212"/>
      <c r="D25" s="213" t="s">
        <v>230</v>
      </c>
      <c r="E25" s="213"/>
      <c r="F25" s="213"/>
      <c r="I25" s="215"/>
    </row>
    <row r="26" spans="1:9" s="214" customFormat="1" x14ac:dyDescent="0.2">
      <c r="A26" s="216"/>
      <c r="C26" s="217"/>
      <c r="D26" s="218" t="s">
        <v>231</v>
      </c>
      <c r="E26" s="218"/>
      <c r="F26" s="218"/>
      <c r="I26" s="215"/>
    </row>
    <row r="27" spans="1:9" s="214" customFormat="1" ht="1.5" customHeight="1" x14ac:dyDescent="0.2">
      <c r="A27" s="216"/>
      <c r="B27" s="44"/>
      <c r="C27" s="217"/>
      <c r="D27" s="44"/>
      <c r="E27" s="219"/>
      <c r="F27" s="44"/>
      <c r="I27" s="215"/>
    </row>
    <row r="28" spans="1:9" s="214" customFormat="1" x14ac:dyDescent="0.2">
      <c r="A28" s="220" t="s">
        <v>232</v>
      </c>
      <c r="B28" s="220"/>
      <c r="C28" s="221"/>
      <c r="D28" s="222" t="s">
        <v>233</v>
      </c>
      <c r="E28" s="223"/>
      <c r="F28" s="224"/>
      <c r="I28" s="215"/>
    </row>
  </sheetData>
  <sheetProtection algorithmName="SHA-512" hashValue="DLBXUaOV8GKwvICVDeo+eZ5JWUJVLC+kMY1yQkRyMTXr6R5i4A8bHePl6FBa0/n6DeKxWIRciDcHV+jZMnYAVw==" saltValue="VZ4+Q0O+7oMVMRb6y3eUBA==" spinCount="100000" sheet="1" objects="1" scenarios="1" selectLockedCells="1" selectUnlockedCells="1"/>
  <mergeCells count="19">
    <mergeCell ref="A25:B25"/>
    <mergeCell ref="D25:F25"/>
    <mergeCell ref="D26:F26"/>
    <mergeCell ref="A28:B28"/>
    <mergeCell ref="F5:G6"/>
    <mergeCell ref="A20:A21"/>
    <mergeCell ref="A5:D5"/>
    <mergeCell ref="A6:E6"/>
    <mergeCell ref="A8:A12"/>
    <mergeCell ref="A18:A19"/>
    <mergeCell ref="D13:D16"/>
    <mergeCell ref="A14:A17"/>
    <mergeCell ref="C13:C15"/>
    <mergeCell ref="G8:G20"/>
    <mergeCell ref="A1:A3"/>
    <mergeCell ref="B1:G1"/>
    <mergeCell ref="E2:F2"/>
    <mergeCell ref="E3:F3"/>
    <mergeCell ref="E4:G4"/>
  </mergeCells>
  <pageMargins left="0.25" right="0.25" top="0.75" bottom="0.75" header="0.3" footer="0.3"/>
  <pageSetup scale="62"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
  <sheetViews>
    <sheetView topLeftCell="A13" workbookViewId="0">
      <selection activeCell="B30" sqref="B30"/>
    </sheetView>
  </sheetViews>
  <sheetFormatPr baseColWidth="10" defaultRowHeight="15" x14ac:dyDescent="0.25"/>
  <cols>
    <col min="1" max="1" width="13.7109375" customWidth="1"/>
    <col min="2" max="2" width="22.28515625" customWidth="1"/>
    <col min="3" max="3" width="14.7109375" style="89" customWidth="1"/>
    <col min="4" max="5" width="14.7109375" customWidth="1"/>
  </cols>
  <sheetData>
    <row r="1" spans="2:7" ht="51" customHeight="1" thickBot="1" x14ac:dyDescent="0.3">
      <c r="B1" s="83" t="s">
        <v>154</v>
      </c>
      <c r="C1" s="84" t="s">
        <v>155</v>
      </c>
      <c r="D1" s="85" t="s">
        <v>156</v>
      </c>
      <c r="E1" s="85" t="s">
        <v>157</v>
      </c>
    </row>
    <row r="2" spans="2:7" ht="15.75" thickBot="1" x14ac:dyDescent="0.3">
      <c r="B2" s="86" t="s">
        <v>158</v>
      </c>
      <c r="C2" s="87">
        <v>9</v>
      </c>
      <c r="D2" s="87">
        <v>0</v>
      </c>
      <c r="E2" s="88">
        <f>'1,Riesgos de  Corrupción'!G18</f>
        <v>0.43625000000000003</v>
      </c>
      <c r="G2" s="89"/>
    </row>
    <row r="3" spans="2:7" ht="15.75" thickBot="1" x14ac:dyDescent="0.3">
      <c r="B3" s="86" t="s">
        <v>159</v>
      </c>
      <c r="C3" s="87">
        <v>1</v>
      </c>
      <c r="D3" s="87">
        <v>0</v>
      </c>
      <c r="E3" s="88">
        <f>'2. Trámites'!F8</f>
        <v>0</v>
      </c>
    </row>
    <row r="4" spans="2:7" ht="15.75" thickBot="1" x14ac:dyDescent="0.3">
      <c r="B4" s="86" t="s">
        <v>160</v>
      </c>
      <c r="C4" s="87">
        <v>13</v>
      </c>
      <c r="D4" s="87">
        <v>0</v>
      </c>
      <c r="E4" s="88">
        <f>'3.Rendición de Cuentas'!G24</f>
        <v>0.20833333333333334</v>
      </c>
    </row>
    <row r="5" spans="2:7" ht="15.75" thickBot="1" x14ac:dyDescent="0.3">
      <c r="B5" s="86" t="s">
        <v>161</v>
      </c>
      <c r="C5" s="87">
        <v>15</v>
      </c>
      <c r="D5" s="87">
        <v>0</v>
      </c>
      <c r="E5" s="88">
        <f>'4.Atención al Ciudadano'!F23</f>
        <v>0</v>
      </c>
    </row>
    <row r="6" spans="2:7" ht="15.75" thickBot="1" x14ac:dyDescent="0.3">
      <c r="B6" s="86" t="s">
        <v>162</v>
      </c>
      <c r="C6" s="87">
        <f>'[1]Anexo 5 Transparencia'!I22</f>
        <v>13</v>
      </c>
      <c r="D6" s="87">
        <v>0</v>
      </c>
      <c r="E6" s="88">
        <f>'5.Transp y acceso a la informac'!F21</f>
        <v>0</v>
      </c>
    </row>
    <row r="7" spans="2:7" ht="19.5" thickBot="1" x14ac:dyDescent="0.35">
      <c r="B7" s="185" t="s">
        <v>163</v>
      </c>
      <c r="C7" s="186"/>
      <c r="D7" s="187"/>
      <c r="E7" s="90">
        <f>AVERAGE(E2:E6)</f>
        <v>0.12891666666666668</v>
      </c>
    </row>
  </sheetData>
  <sheetProtection algorithmName="SHA-512" hashValue="80pewz7BFKCqBQg06WG+267HoTuDIQjEq78s22f6OL3KZru9oN8l2Cv9qRlAaa3/CWJt0KWyV9Uz/Dl/StKtrw==" saltValue="lnIb1IFMQoi4rChFhIVCSg==" spinCount="100000" sheet="1" objects="1" scenarios="1" selectLockedCells="1" selectUnlockedCells="1"/>
  <mergeCells count="1">
    <mergeCell ref="B7:D7"/>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1,Riesgos de  Corrupción</vt:lpstr>
      <vt:lpstr>2. Trámites</vt:lpstr>
      <vt:lpstr>3.Rendición de Cuentas</vt:lpstr>
      <vt:lpstr>4.Atención al Ciudadano</vt:lpstr>
      <vt:lpstr>5.Transp y acceso a la informac</vt:lpstr>
      <vt:lpstr>Consolidado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Marisol  Gutierrez Hernandez</cp:lastModifiedBy>
  <cp:lastPrinted>2019-05-10T21:11:06Z</cp:lastPrinted>
  <dcterms:created xsi:type="dcterms:W3CDTF">2018-01-30T14:53:42Z</dcterms:created>
  <dcterms:modified xsi:type="dcterms:W3CDTF">2019-05-10T21:20:09Z</dcterms:modified>
</cp:coreProperties>
</file>