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vladimir.coy\AppData\Local\Microsoft\Windows\INetCache\Content.Outlook\8CG0U87P\"/>
    </mc:Choice>
  </mc:AlternateContent>
  <xr:revisionPtr revIDLastSave="0" documentId="8_{86477762-163F-43CE-8D3A-65E9BD0BA218}" xr6:coauthVersionLast="34" xr6:coauthVersionMax="34" xr10:uidLastSave="{00000000-0000-0000-0000-000000000000}"/>
  <bookViews>
    <workbookView xWindow="0" yWindow="0" windowWidth="21600" windowHeight="9525" tabRatio="874" activeTab="5" xr2:uid="{297FFC6B-B83E-4757-A063-82CD7ECB75C1}"/>
  </bookViews>
  <sheets>
    <sheet name="Anexo 1 Riesgos" sheetId="2" r:id="rId1"/>
    <sheet name="Anexo 2 Tramites" sheetId="3" r:id="rId2"/>
    <sheet name="Anexo 3 Rendición Cuentas" sheetId="4" r:id="rId3"/>
    <sheet name="Anexo 4 Atención al Ciudadano" sheetId="5" r:id="rId4"/>
    <sheet name="Anexo 6 Trasparencia" sheetId="6" r:id="rId5"/>
    <sheet name="Consolidado" sheetId="8" r:id="rId6"/>
  </sheets>
  <externalReferences>
    <externalReference r:id="rId7"/>
  </externalReferenc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8" l="1"/>
  <c r="E5" i="8"/>
  <c r="E2" i="8"/>
  <c r="C4" i="8"/>
  <c r="C6" i="8"/>
  <c r="C5" i="8"/>
  <c r="C3" i="8"/>
  <c r="E3" i="8" s="1"/>
  <c r="C2" i="8"/>
  <c r="J22" i="6"/>
  <c r="J22" i="5"/>
  <c r="J21" i="4"/>
  <c r="E4" i="8" s="1"/>
  <c r="J12" i="3"/>
  <c r="J17" i="2"/>
  <c r="E7" i="8" l="1"/>
</calcChain>
</file>

<file path=xl/sharedStrings.xml><?xml version="1.0" encoding="utf-8"?>
<sst xmlns="http://schemas.openxmlformats.org/spreadsheetml/2006/main" count="517" uniqueCount="289">
  <si>
    <t>SEGUIMIENTO AL PLAN ANTICORRUPCIÓN Y DE ATENCIÓN AL CIUDADANO</t>
  </si>
  <si>
    <t>ENTIDAD:</t>
  </si>
  <si>
    <t>AGENCIA RENOVACIÓN DEL TERRITORIO - ART</t>
  </si>
  <si>
    <t>VIGENCIA:</t>
  </si>
  <si>
    <t>Numero de Seguimiento:</t>
  </si>
  <si>
    <t>2 -2018</t>
  </si>
  <si>
    <t>FECHA DE PUBLICACIÓN:</t>
  </si>
  <si>
    <t>GRUPO INTERNO DE TRABAJO DE CONTROL INTERNO</t>
  </si>
  <si>
    <t>Conforme a lo establecido en la Cartilla Estrategias Plan Anticorrupcion,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perido mayo - agosto de 2018 y se presentan los avances de ejecución de las actividades iniciadas durante el mismo.</t>
  </si>
  <si>
    <t>No.</t>
  </si>
  <si>
    <t>COMPONENTE</t>
  </si>
  <si>
    <t>SUBCOMPONENTES</t>
  </si>
  <si>
    <t>ACTIVIDAD</t>
  </si>
  <si>
    <t>META</t>
  </si>
  <si>
    <t>RESPONSABLE</t>
  </si>
  <si>
    <t>FECHA PROGRAMADA</t>
  </si>
  <si>
    <t>% DE AVANCE</t>
  </si>
  <si>
    <t>OBSERVACIONES/EVIDENCIAS</t>
  </si>
  <si>
    <t>Gestión del Riesgo de Corrupción - Mapa de Riesgos de Corrupción</t>
  </si>
  <si>
    <t>1.1</t>
  </si>
  <si>
    <t>Política de Administración de Riesgos</t>
  </si>
  <si>
    <t>1.1.1</t>
  </si>
  <si>
    <t>Socializar la Política y metodología de riesgos a los líderes y gestores</t>
  </si>
  <si>
    <t>Líderes y gestores socializados</t>
  </si>
  <si>
    <t>Oficina de Planeación
GIT Control Interno
Oficina de Comunicaciones</t>
  </si>
  <si>
    <t>1.2</t>
  </si>
  <si>
    <t>Construcción del Mapa de Riesgos de Corrupción</t>
  </si>
  <si>
    <t>1.2.1</t>
  </si>
  <si>
    <t xml:space="preserve">Revisar los riesgos de corrupción de los procesos para ajustar, actualizar o identificar nuevos riesgos. </t>
  </si>
  <si>
    <t>Mapas de riesgo de corrupción por procesos actualizados</t>
  </si>
  <si>
    <t>Líderes/gestores
Oficina de Planeación</t>
  </si>
  <si>
    <t>La Oficina Asesora de Planeación conforme al cronograma establecido, ha realizado mesas de trabajo con los líderes de procesos para ajustar el Mapa de Riesgos de Corrupción y se dejan compromisos en actas</t>
  </si>
  <si>
    <t>1.1.3</t>
  </si>
  <si>
    <t>Consolidar el Mapa de Riesgos de Corrupción Institucional ART</t>
  </si>
  <si>
    <t>Mapa de Riesgos de Corrupción ART</t>
  </si>
  <si>
    <t>Oficina de Planeación</t>
  </si>
  <si>
    <t>1.3</t>
  </si>
  <si>
    <t xml:space="preserve">Publicación y divulgación </t>
  </si>
  <si>
    <t>1.3.1</t>
  </si>
  <si>
    <t>Publicar el Mapa de Riesgos de corrupción actualizado</t>
  </si>
  <si>
    <t>Mapas de riesgo de corrupción publicado y divulgado en página web y SIGART</t>
  </si>
  <si>
    <t>1.3.2</t>
  </si>
  <si>
    <t xml:space="preserve">Difundir el Mapa de Riesgos de corrupción para conocimiento y control al interior de la entidad </t>
  </si>
  <si>
    <t xml:space="preserve">Correo electrónico y Comunicaciones Internas 
</t>
  </si>
  <si>
    <t xml:space="preserve">Oficina de Planeación
</t>
  </si>
  <si>
    <t>Se realizo la divulgación vía correo electrónico institucional</t>
  </si>
  <si>
    <t>1.4</t>
  </si>
  <si>
    <t>Monitoreo y Revisión</t>
  </si>
  <si>
    <t>1.4.1</t>
  </si>
  <si>
    <t xml:space="preserve">Monitorear, revisar y ajustar los riesgos  de corrupción identificados en cada proceso </t>
  </si>
  <si>
    <t xml:space="preserve">Monitoreos  y revisiones realizadas </t>
  </si>
  <si>
    <t>1.4.2</t>
  </si>
  <si>
    <t xml:space="preserve">Ajustar el Mapa de riesgo de corrupción de la ART y  publicarlo </t>
  </si>
  <si>
    <t xml:space="preserve">Mapa de Riesgos de Corrupción ART ajustado y publicado </t>
  </si>
  <si>
    <t>Al momento de la revisión no se han realizado ajustes. Se encuentra publicado en e link
http://www.renovacionterritorio.gov.co/Documentos/plan_anticorrupcion_y_atencion_al_ciudadano</t>
  </si>
  <si>
    <t>1.5</t>
  </si>
  <si>
    <t>Seguimiento</t>
  </si>
  <si>
    <t>1.5.1</t>
  </si>
  <si>
    <t>Realizar seguimiento periódicos al mapa de  riesgo de corrupción de la ART</t>
  </si>
  <si>
    <t xml:space="preserve">Seguimientos al mapa de riesgo de corrupción realizados </t>
  </si>
  <si>
    <t>GIT de Control Interno</t>
  </si>
  <si>
    <t>Racionalización de Trámites</t>
  </si>
  <si>
    <t>2.1</t>
  </si>
  <si>
    <t>Aprobación de vinculación del pago del impuesto sobre renta y complementarios susceptibles a los proyectos a ejecutar en la zomac</t>
  </si>
  <si>
    <t>Cargue en el SUIT</t>
  </si>
  <si>
    <t>Dirección de Ejecución y Evaluación de Proyectos.</t>
  </si>
  <si>
    <t>15 febrero de 2018</t>
  </si>
  <si>
    <t>Se hizo el cargue de la información en el SUIT, se validó y fue aprobado por el Departamento Administrativo de la función Pública</t>
  </si>
  <si>
    <t>2.2</t>
  </si>
  <si>
    <t>Identificación de posibles Trámites/OPAS por parte de áreas misionales de la ART</t>
  </si>
  <si>
    <t xml:space="preserve">Definir trámites / OPAS </t>
  </si>
  <si>
    <t>Dirección de Intervención del Territorio y Dirección de Estructuración de Proyectos</t>
  </si>
  <si>
    <t>20 abril de 2018</t>
  </si>
  <si>
    <t>De acuerdo a reunión realizada por la DEP con el DAFP a finales de la vigencia 2017, el DAFP se hizo el proceso de revisión y validación de información para establecer si existen procedimientos o tramites administrativos a incluir dentro de la política de Racionalización de Tramites concluyendo que no se definen OPAS para la entidad.</t>
  </si>
  <si>
    <t>2.3</t>
  </si>
  <si>
    <t>Realizar seguimiento en el aplicativo SUIT</t>
  </si>
  <si>
    <t>Cuatrimestral</t>
  </si>
  <si>
    <t>Se realizó el segundo  seguimiento con el usuario asignado al Grupo de Control Interno en el aplicativo SUIT con corte a 30 de agosto de 2018. Reporte de Seguimiento</t>
  </si>
  <si>
    <t>Rendición de Cuentas</t>
  </si>
  <si>
    <t>3.1</t>
  </si>
  <si>
    <t>Información de calidad y en lenguaje Comprensible</t>
  </si>
  <si>
    <t>3.1.1</t>
  </si>
  <si>
    <t>Proporcionar campos de datos para autorreconocimiento de la población inscrita en ejercicios participativos</t>
  </si>
  <si>
    <t>2 campos de datos implementados en el sistema de información PDET nivel veredal</t>
  </si>
  <si>
    <t>Sistema de información PDET</t>
  </si>
  <si>
    <t>3.1.2</t>
  </si>
  <si>
    <t xml:space="preserve">Simplificar las plantillas más habituales de respuesta a la ciudadanía </t>
  </si>
  <si>
    <t>2 plantillas</t>
  </si>
  <si>
    <t>Coordinación Servicio al Ciudadano</t>
  </si>
  <si>
    <t>3.2</t>
  </si>
  <si>
    <t xml:space="preserve">Diálogo de doble vía con la ciudadanía con la ciudadanía y sus organizaciones </t>
  </si>
  <si>
    <t>3.2.1</t>
  </si>
  <si>
    <t>Publicar Informes de Gestión de Servicio al Ciudadano</t>
  </si>
  <si>
    <t>1 informe trimestral</t>
  </si>
  <si>
    <t>3.2.2</t>
  </si>
  <si>
    <t>Realizar taller de Red de Reporteros Comunitarios con el fin de contribuir con la participación ciudadana</t>
  </si>
  <si>
    <t>21 municipios</t>
  </si>
  <si>
    <t>Comunicaciones</t>
  </si>
  <si>
    <t>3.2.3</t>
  </si>
  <si>
    <t>Construcción Participativa de los planes de desarrollo con enfoque territorial-PDET CON las comunidades rurales de los municipios priorizados.</t>
  </si>
  <si>
    <t>170 municipios</t>
  </si>
  <si>
    <t>Subdirección de Participación</t>
  </si>
  <si>
    <t>3.3</t>
  </si>
  <si>
    <t xml:space="preserve">Incentivos para motivar la cultura de rendición y petición de cuentas </t>
  </si>
  <si>
    <t>3.3.1</t>
  </si>
  <si>
    <t>Divulgar la rendición de cuentas a través de canales de comunicación a través de la página web y redes sociales</t>
  </si>
  <si>
    <t>Diariamente</t>
  </si>
  <si>
    <t>3.3.2</t>
  </si>
  <si>
    <t>Promover las Sugerencias constructivas de la Ciudadanía</t>
  </si>
  <si>
    <t>Publicación trimestral en página web</t>
  </si>
  <si>
    <t>3.3.3</t>
  </si>
  <si>
    <t>Publicación de datos abiertos</t>
  </si>
  <si>
    <t>conjuntos de datos publicados</t>
  </si>
  <si>
    <t>3.4</t>
  </si>
  <si>
    <t xml:space="preserve">Evaluación y retroalimentación a la Gestión institucional </t>
  </si>
  <si>
    <t>3.4.1</t>
  </si>
  <si>
    <t>Analizar y evaluar el resultado del ejercicio de rendición de cuentas y establecer acciones de mejora</t>
  </si>
  <si>
    <t>Acciones de mejora establecidas</t>
  </si>
  <si>
    <t>Oficina de Planeación Grupo Directivo</t>
  </si>
  <si>
    <t>3.4.2</t>
  </si>
  <si>
    <t>Socializar el resultado de la rendición de cuentas con los participantes</t>
  </si>
  <si>
    <t>Resultado publicado en página web</t>
  </si>
  <si>
    <t>http://www.renovacionterritorio.gov.co/especiales/rendicion_cuentas_2018/</t>
  </si>
  <si>
    <t>3.4.3</t>
  </si>
  <si>
    <t>Realizar la Evaluación a la Gestión por Dependencias</t>
  </si>
  <si>
    <t>Informe Anual</t>
  </si>
  <si>
    <t>3.4.4</t>
  </si>
  <si>
    <t>Socializar los resultados del informe de gestión de servicio al ciudadano respecto del cumplimiento de términos de respuesta a las PQRSD por dependencia</t>
  </si>
  <si>
    <t>Mecanismos para mejorar la Atención al Ciudadano</t>
  </si>
  <si>
    <t>4.1</t>
  </si>
  <si>
    <t>Estructura administrativa y direccionamiento estratégico</t>
  </si>
  <si>
    <t>4.1.1</t>
  </si>
  <si>
    <t xml:space="preserve">1.1 Implementar Correo Electrónico Certificado para Peticiones, Quejas, Reclamos, Sugerencias y Denuncias radicadas por la Página Web y/o similares </t>
  </si>
  <si>
    <t>Integración (Web Service) con proveedor de correspondencia</t>
  </si>
  <si>
    <t>Secretaría General</t>
  </si>
  <si>
    <t>Se adjunta correo electrónico, donde el proveedor (472), en el mes de julio, define que no hace desarrollos a medida.
Como medida preventiva, la entidad hoy cuenta con la regla en Outlook (PQRSD) de correo enviado y leído.
Esta actividad, ya no cuenta con recursos para esta vigencia</t>
  </si>
  <si>
    <t>4.2</t>
  </si>
  <si>
    <t>Fortalecimiento de los canales de atención</t>
  </si>
  <si>
    <t>4.2.1</t>
  </si>
  <si>
    <t>Implementar sistema de Gestión de Peticiones, Quejas, Reclamos, Sugerencias y Denuncias</t>
  </si>
  <si>
    <t>Puesta en Producción del Software para el registro, manejo y seguimiento de PQRSD</t>
  </si>
  <si>
    <t>4.2.2</t>
  </si>
  <si>
    <t>Promover el Servicio de Video llamada de la Entidad</t>
  </si>
  <si>
    <t>Diseño en conjunto con la Oficina de comunicaciones el servicio de video llamada (pop ups)</t>
  </si>
  <si>
    <t>4.2.3</t>
  </si>
  <si>
    <t>Revisar Trimestralmente los Informes de Gestión elaborados por Servicio al Ciudadano</t>
  </si>
  <si>
    <t>Reunión Trimestral con el Despacho de Secretaría General o su delegado (a) para socializar informe de gestión</t>
  </si>
  <si>
    <t>Se están enviando los boletines de servicio al Ciudadano a la Secretaría General, quien los comparte a la alta dirección</t>
  </si>
  <si>
    <t>4.3</t>
  </si>
  <si>
    <t>Talento humano</t>
  </si>
  <si>
    <t>4.3.1</t>
  </si>
  <si>
    <t>Fortalecer competencias del equipo de servicio al Ciudadano y delegados de dependencias</t>
  </si>
  <si>
    <t>Inclusión en el Plan Institucional de Capacitación</t>
  </si>
  <si>
    <t>4.3.2</t>
  </si>
  <si>
    <t>Sensibilizar a los funcionarios de la ART sobre la importancia del Servicio al Ciudadano</t>
  </si>
  <si>
    <t>4.3.3</t>
  </si>
  <si>
    <t>Capacitar a los Funcionarios de la ART en la práctica del mejoramiento continuo</t>
  </si>
  <si>
    <t>4.3.4</t>
  </si>
  <si>
    <t>Definir incentivos para los funcionarios que tienen relacionamiento directo con el Ciudadano</t>
  </si>
  <si>
    <t>Premiación Anual</t>
  </si>
  <si>
    <t>4.4</t>
  </si>
  <si>
    <t>Normativo y procedimental</t>
  </si>
  <si>
    <t>4.4.1</t>
  </si>
  <si>
    <t>Capacitar a los Funcionarios de la ART sobre el nuevo modelo o estrategia de Servicio al Ciudadano adoptada(o) por la Entidad</t>
  </si>
  <si>
    <t>Divulgación de Estrategia RENOVARTE</t>
  </si>
  <si>
    <t>Se realizaron estas actividades a través de los ciclos de inducción y reinducción</t>
  </si>
  <si>
    <t>4.4.2</t>
  </si>
  <si>
    <t>Sensibilizar a los funcionarios de la ART sobre la importancia de los derechos de los Ciudadanos</t>
  </si>
  <si>
    <t>Campaña para divulgar los derechos de la Ciudadanía</t>
  </si>
  <si>
    <t>Se realizaron estas actividades a través de los ciclos de inducción y reinducción
Se tienen evidencias en video</t>
  </si>
  <si>
    <t>4.4.3</t>
  </si>
  <si>
    <t>Implementar sistema de gestión de peticiones, quejas reclamos, sugerencias y denuncias radicadas por la ciudadanía de manera verbal</t>
  </si>
  <si>
    <t>Capacitación para uso de la herramienta a los funcionarios delegados</t>
  </si>
  <si>
    <t>Se adjunta listado de funcionarios capacitados para el uso del Software de Gestión de PQRSD con corte a 06/09/2018</t>
  </si>
  <si>
    <t>4.4.4</t>
  </si>
  <si>
    <t>Actualizar la Carta de Trato Digno de la ART</t>
  </si>
  <si>
    <t>Revisión semestral de la Carta de Trato Digno al Ciudadano</t>
  </si>
  <si>
    <t>4.5</t>
  </si>
  <si>
    <t>Relacionamiento con el ciudadano</t>
  </si>
  <si>
    <t>4.5.1</t>
  </si>
  <si>
    <t>Evaluar el Servicio prestado por la Entidad a través de los diferentes canales de Atención</t>
  </si>
  <si>
    <t>Aplicación de la Encuesta de Satisfacción</t>
  </si>
  <si>
    <t>El proveedor de contact center realiza informe de satisfacción.
La evaluación del servicio, se encuentra habilitada para todos los canales (Virtual y Presencial).
El canal telefónico es mediante el cual el ciudadano usa la encuesta de satisfacción</t>
  </si>
  <si>
    <t>Mecanismos para la Transparencia y Acceso a la Información</t>
  </si>
  <si>
    <t>5.1</t>
  </si>
  <si>
    <t>Transparencia activa</t>
  </si>
  <si>
    <t>5.1.1</t>
  </si>
  <si>
    <t>Publicar conjunto de datos en formato abierto</t>
  </si>
  <si>
    <t>Un (1) Conjunto de datos</t>
  </si>
  <si>
    <t>31 de diciembre de 2018</t>
  </si>
  <si>
    <t>5.1.2</t>
  </si>
  <si>
    <t>Publicar en página Web: Normas,políticas,decretos, resoluciones, Leyes, circulares y ABC de programas(PDET, PIC Y PLAN 50/51)</t>
  </si>
  <si>
    <t xml:space="preserve">Por demanda </t>
  </si>
  <si>
    <t>Comunicaciones WEBMASTER</t>
  </si>
  <si>
    <t>5.1.3</t>
  </si>
  <si>
    <t>Publicar en la pagina Web Vinculo para aspirantes.</t>
  </si>
  <si>
    <t>5.1.4</t>
  </si>
  <si>
    <t xml:space="preserve">Publicar en la pagina web Vínculo, contratación, contratos .gov.co </t>
  </si>
  <si>
    <t>http://www.renovacionterritorio.gov.co/Publicaciones/informacin_contractual</t>
  </si>
  <si>
    <t>5.2</t>
  </si>
  <si>
    <t xml:space="preserve">Transparencia pasiva </t>
  </si>
  <si>
    <t>5.2.1</t>
  </si>
  <si>
    <t>Publicar informe de Gestión de Peticiones, Quejas, Reclamos, Sugerencias y Denuncias</t>
  </si>
  <si>
    <t>Informe trimestral</t>
  </si>
  <si>
    <t>Se  publicó el informe con corte a diciembre de 2017. Se encuentra pendiente la publicación con corte al primer trimestre de 2018.</t>
  </si>
  <si>
    <t>5.3</t>
  </si>
  <si>
    <t xml:space="preserve">Instrumentos de la gestión de información </t>
  </si>
  <si>
    <t>5.3.1</t>
  </si>
  <si>
    <t xml:space="preserve">Crear el enlace de Transparencia y acceso a información pública </t>
  </si>
  <si>
    <t>5.3.2</t>
  </si>
  <si>
    <t>Publicar el índice de información clasificada y reservada en el enlace de Transparencia y Acceso a Información Pública</t>
  </si>
  <si>
    <t>5.3.3</t>
  </si>
  <si>
    <t>Activos de información</t>
  </si>
  <si>
    <t>5.4</t>
  </si>
  <si>
    <t>Criterio diferencial de accesibilidad</t>
  </si>
  <si>
    <t>5.4.1</t>
  </si>
  <si>
    <t>Elaboración de cartografía para identificar las rutas étnicas de los resguardos indígenas y de los resguardos afrodescendientes.</t>
  </si>
  <si>
    <t>Informe anual, si se requiere actualización es solicitado por la comunidad.</t>
  </si>
  <si>
    <t xml:space="preserve">Oficina de Planeación </t>
  </si>
  <si>
    <t xml:space="preserve">La Agencia para la renovación del territorio cuenta con un Software para la generación de cartografía llamado ArcGis , dentro de este aplicativo se cuenta con las capas  de información proporcionas por el Ministerio del interior sobre resguardos indígenas y concejos comunitarios (afrodescendientes) actualizada al 2016 por parte del Ministerio.
Esta información reposa en una carpeta llamada GISART.sde </t>
  </si>
  <si>
    <t>5.4.2</t>
  </si>
  <si>
    <t>Publicar información de interés en idiomas alternos al Castellano</t>
  </si>
  <si>
    <t xml:space="preserve">Información anual </t>
  </si>
  <si>
    <t>5.5</t>
  </si>
  <si>
    <t xml:space="preserve">Monitoreo del Acceso a la información Pública </t>
  </si>
  <si>
    <t>Publicar metabuscador PDET</t>
  </si>
  <si>
    <t>1 publicación</t>
  </si>
  <si>
    <t>Implementar el sistema de información PDET nivel municipal</t>
  </si>
  <si>
    <t>1 sistema de información</t>
  </si>
  <si>
    <t>SIGLAS  - ABREVIATURAS</t>
  </si>
  <si>
    <t>ART</t>
  </si>
  <si>
    <t>Agencia de Renovación del Territorio</t>
  </si>
  <si>
    <t>DAFP</t>
  </si>
  <si>
    <t>Departamento Administrativo para la Función Pública</t>
  </si>
  <si>
    <t>GIT</t>
  </si>
  <si>
    <t xml:space="preserve">Grupo Interno de Trabajo </t>
  </si>
  <si>
    <t>SUIT</t>
  </si>
  <si>
    <t xml:space="preserve">Sistema Único de información de Trámites </t>
  </si>
  <si>
    <t>Reviso y Aprobó:</t>
  </si>
  <si>
    <t>DAIRO VLADIMIR COY CRUZ</t>
  </si>
  <si>
    <t>Coordinador Grupo Interno de Trabajo de Control Interno</t>
  </si>
  <si>
    <t>Elaboró:</t>
  </si>
  <si>
    <t>Marisol Gutierrez - Miguel Saavedra</t>
  </si>
  <si>
    <r>
      <t xml:space="preserve">El  13 de marzo de 2018  vía correo electrónico masivo,  se  comunicó la aprobación de  la Política de riesgos (15/12/17) por parte del Comité Directivo, y la ubicación del Manual de Administración de Riesgos en SIGART:
</t>
    </r>
    <r>
      <rPr>
        <u/>
        <sz val="13"/>
        <color theme="4"/>
        <rFont val="Verdana"/>
        <family val="2"/>
      </rPr>
      <t xml:space="preserve"> \\mercurio\SIGART\1. MODELO INTEGRADO DE PLANEACIÓN - MIPG\MIPG II  2018\8. POLÍTICAS DEL SISTEMA </t>
    </r>
  </si>
  <si>
    <t xml:space="preserve">
</t>
  </si>
  <si>
    <t>Oficina de Planeación Líderes de proceso /gestores</t>
  </si>
  <si>
    <r>
      <t xml:space="preserve">Se encuentra en la pagina Web institucional en el Link.
</t>
    </r>
    <r>
      <rPr>
        <u/>
        <sz val="13"/>
        <color theme="4"/>
        <rFont val="Verdana"/>
        <family val="2"/>
      </rPr>
      <t>http://www.renovacionterritorio.gov.co/Documentos/plan_anticorrupcion_y_atencion_al_ciudadano</t>
    </r>
  </si>
  <si>
    <r>
      <t xml:space="preserve">Sistema de información PDET se encuentra la información referente a la población que hace parte del ejercicio de participación.
</t>
    </r>
    <r>
      <rPr>
        <u/>
        <sz val="13"/>
        <color theme="4"/>
        <rFont val="Verdana"/>
        <family val="2"/>
      </rPr>
      <t>http://pdet.renovacionterritorio.gov.co/Reporte/IniciativasPorMomento</t>
    </r>
    <r>
      <rPr>
        <sz val="13"/>
        <color theme="1"/>
        <rFont val="Verdana"/>
        <family val="2"/>
      </rPr>
      <t xml:space="preserve">
1. Campo de inscripción
2 Campo de autorreconocimiento
Es de anotar que dentro formulario se capturan mas espacio de datos</t>
    </r>
  </si>
  <si>
    <r>
      <t xml:space="preserve">Informes Publicados en la Página Web
</t>
    </r>
    <r>
      <rPr>
        <u/>
        <sz val="13"/>
        <color theme="4"/>
        <rFont val="Verdana"/>
        <family val="2"/>
      </rPr>
      <t>http://www.renovacionterritorio.gov.co/Documentos/informes_de_atencion_a_pqrs_del_ciudadano</t>
    </r>
    <r>
      <rPr>
        <sz val="13"/>
        <color theme="1"/>
        <rFont val="Verdana"/>
        <family val="2"/>
      </rPr>
      <t xml:space="preserve">
</t>
    </r>
  </si>
  <si>
    <r>
      <t xml:space="preserve">Software implementado.
</t>
    </r>
    <r>
      <rPr>
        <u/>
        <sz val="13"/>
        <color theme="4"/>
        <rFont val="Verdana"/>
        <family val="2"/>
      </rPr>
      <t>http://www.renovacionterritorio.gov.co/Publicaciones/mdulo_de_pqrsd_y_consultas</t>
    </r>
  </si>
  <si>
    <r>
      <t xml:space="preserve">Fortalecimiento del equipo incluido en el PIC
</t>
    </r>
    <r>
      <rPr>
        <u/>
        <sz val="13"/>
        <color theme="4"/>
        <rFont val="Verdana"/>
        <family val="2"/>
      </rPr>
      <t>http://www.renovacionterritorio.gov.co/librerias/media/pdf/Cronograma_Plan_Capacitacion_2018.pdf</t>
    </r>
    <r>
      <rPr>
        <sz val="13"/>
        <color theme="1"/>
        <rFont val="Verdana"/>
        <family val="2"/>
      </rPr>
      <t xml:space="preserve">
Capacitaciones. Servicio al Ciudadano – Taller Coaching de Servicio</t>
    </r>
  </si>
  <si>
    <r>
      <t xml:space="preserve">Adicional al numeral anterior, se realizaron sensibilizaciones en este tema en los ciclos de inducción y reinducción
</t>
    </r>
    <r>
      <rPr>
        <u/>
        <sz val="13"/>
        <color theme="4"/>
        <rFont val="Verdana"/>
        <family val="2"/>
      </rPr>
      <t>http://www.renovacionterritorio.gov.co/librerias/media/pdf/Cronograma_Plan_Capacitacion_2018.pdf</t>
    </r>
    <r>
      <rPr>
        <sz val="13"/>
        <color theme="1"/>
        <rFont val="Verdana"/>
        <family val="2"/>
      </rPr>
      <t xml:space="preserve">
Capacitaciones. Habilidades Comunicativas  y Participación Ciudadana PQR, </t>
    </r>
  </si>
  <si>
    <r>
      <rPr>
        <u/>
        <sz val="13"/>
        <color theme="4"/>
        <rFont val="Verdana"/>
        <family val="2"/>
      </rPr>
      <t xml:space="preserve">http://www.renovacionterritorio.gov.co/librerias/media/pdf/Cronograma_Plan_Capacitacion_2018.pdf </t>
    </r>
    <r>
      <rPr>
        <sz val="13"/>
        <color theme="1"/>
        <rFont val="Verdana"/>
        <family val="2"/>
      </rPr>
      <t xml:space="preserve">
Capacitaciones. Redacción y Argumentación, 
Resolución  de Conflictos y  Liderazgo,
Adaptación al cambio</t>
    </r>
  </si>
  <si>
    <r>
      <rPr>
        <u/>
        <sz val="13"/>
        <color theme="4"/>
        <rFont val="Verdana"/>
        <family val="2"/>
      </rPr>
      <t>http://www.renovacionterritorio.gov.co/librerias/media/pdf/CARTA_DE_TRATO_DIGNO.pdf</t>
    </r>
    <r>
      <rPr>
        <sz val="13"/>
        <color theme="1"/>
        <rFont val="Verdana"/>
        <family val="2"/>
      </rPr>
      <t xml:space="preserve">
Se actualizará cuando esté nombrado el Director en Propiedad</t>
    </r>
  </si>
  <si>
    <r>
      <t xml:space="preserve">Datos publicados de los municipios PDET
</t>
    </r>
    <r>
      <rPr>
        <u/>
        <sz val="13"/>
        <color theme="4"/>
        <rFont val="Verdana"/>
        <family val="2"/>
      </rPr>
      <t>https://www.datos.gov.co/browse?q=MUNICIPIOS%20170%20PDET&amp;sortBy=relevance</t>
    </r>
  </si>
  <si>
    <r>
      <t xml:space="preserve">Se realizan publicaciones con corte a 30 de junio en las cuentas institucionales en redes sociales: Facebook: Renovación Territorio Col, Twitter: @RenovacionCO, Instagram: @renovacion.territorio, YouTube: Renovación Territorio.
Marzo: Tuits: 261, Post FB: 39 y Post IG: 66
Abril: Tuits: 231, Post FB: 46 y Post IG: 46
Mayo: Tuits: 256. Post FB: 56, Post IG: 47
Junio: Tuits: 219, Post FB: 51 y Post IG: 32
(FB Facebook -IG Instagram)
Publicacion Periodica  del Bolentin digital institucional  #AVANZAMOS  </t>
    </r>
    <r>
      <rPr>
        <u/>
        <sz val="13"/>
        <color theme="4"/>
        <rFont val="Verdana"/>
        <family val="2"/>
      </rPr>
      <t>http://www.renovacionterritorio.gov.co/Publicaciones/Boletines</t>
    </r>
    <r>
      <rPr>
        <sz val="13"/>
        <color theme="1"/>
        <rFont val="Verdana"/>
        <family val="2"/>
      </rPr>
      <t xml:space="preserve">
Cartillas: (PDET, obras por impuestos, Manual de Desarrollo publicaciones Ambiental,  Económico y Productivo, Identidad Corporativa y Administración del Riesgo). 
La otras publicaciones corresponde a actos administrativos (Resoluciones, Normas, Circulares, Decretos , Leyes)"</t>
    </r>
  </si>
  <si>
    <r>
      <rPr>
        <u/>
        <sz val="13"/>
        <color theme="4"/>
        <rFont val="Verdana"/>
        <family val="2"/>
      </rPr>
      <t>http://www.renovacionterritorio.gov.co/Publicaciones/ofertas_de_empleo</t>
    </r>
    <r>
      <rPr>
        <sz val="13"/>
        <color theme="1"/>
        <rFont val="Verdana"/>
        <family val="2"/>
      </rPr>
      <t xml:space="preserve">
y este link es vinculado al SIMO de CNSC</t>
    </r>
  </si>
  <si>
    <r>
      <t xml:space="preserve">Se creo el enlace en la pagina web institucional  en transparencia - Transparencia y acceso a la información y adicionalmente se cuenta  el enlace  ABC Ley de Transparencia y Acceso a la Información Pública
</t>
    </r>
    <r>
      <rPr>
        <u/>
        <sz val="13"/>
        <color theme="4"/>
        <rFont val="Verdana"/>
        <family val="2"/>
      </rPr>
      <t>http://www.renovacionterritorio.gov.co/Publicaciones/transparencia_y_acceso_a_la_informacin</t>
    </r>
  </si>
  <si>
    <r>
      <t xml:space="preserve">Se creo el enlace en la pagina web institucional  en transparencia en el numeral 10. Instrumentos de gestión de información pública - 10.4- Índice de Información Clasificada y Reservada
</t>
    </r>
    <r>
      <rPr>
        <u/>
        <sz val="13"/>
        <color theme="4"/>
        <rFont val="Verdana"/>
        <family val="2"/>
      </rPr>
      <t>http://www.renovacionterritorio.gov.co/Publicaciones/transparencia_y_acceso_a_la_informacin</t>
    </r>
  </si>
  <si>
    <r>
      <t xml:space="preserve">Se creó el enlace en la pagina web institucional  en transparencia en el numeral 10. Instrumentos de gestión de información pública - 10.2- Registro de Activos de Información
</t>
    </r>
    <r>
      <rPr>
        <u/>
        <sz val="13"/>
        <color theme="4"/>
        <rFont val="Verdana"/>
        <family val="2"/>
      </rPr>
      <t>http://www.renovacionterritorio.gov.co/Publicaciones/transparencia_y_acceso_a_la_informacin</t>
    </r>
  </si>
  <si>
    <r>
      <rPr>
        <u/>
        <sz val="13"/>
        <color theme="4"/>
        <rFont val="Verdana"/>
        <family val="2"/>
      </rPr>
      <t xml:space="preserve">http://52.170.26.217:8088/ </t>
    </r>
    <r>
      <rPr>
        <sz val="13"/>
        <color theme="1"/>
        <rFont val="Verdana"/>
        <family val="2"/>
      </rPr>
      <t xml:space="preserve">
dirección ip del metabuscador PDET
Se encuentran las consultas con palabras claves a través de textos
Pendiente la asignación del nombre del metabuscador.</t>
    </r>
  </si>
  <si>
    <r>
      <t xml:space="preserve">Se desarrollo el sistema información PDET, nivel  municipal donde se puede generar los PMTR.
</t>
    </r>
    <r>
      <rPr>
        <u/>
        <sz val="13"/>
        <color theme="4"/>
        <rFont val="Verdana"/>
        <family val="2"/>
      </rPr>
      <t>http://pdet.renovacionterritorio.gov.co</t>
    </r>
  </si>
  <si>
    <t>Conforme a lo establecido en la Cartilla Estrategias Plan Anticorrupción,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periodo mayo - agosto de 2018 y se presentan los avances de ejecución de las actividades iniciadas durante el mismo.</t>
  </si>
  <si>
    <r>
      <t xml:space="preserve">Ya se culmino con las talleres de formación de la Red de Reporteros, se les certifico.
</t>
    </r>
    <r>
      <rPr>
        <u/>
        <sz val="13"/>
        <color theme="4"/>
        <rFont val="Verdana"/>
        <family val="2"/>
      </rPr>
      <t>http://www.renovacionterritorio.gov.co/especiales/red_reporteros_comunitarios/</t>
    </r>
    <r>
      <rPr>
        <sz val="13"/>
        <color theme="1"/>
        <rFont val="Verdana"/>
        <family val="2"/>
      </rPr>
      <t xml:space="preserve">
</t>
    </r>
  </si>
  <si>
    <r>
      <rPr>
        <sz val="13"/>
        <rFont val="Verdana"/>
        <family val="2"/>
      </rPr>
      <t>Diariamente se publican las actividades misionales de la agencia</t>
    </r>
    <r>
      <rPr>
        <u/>
        <sz val="13"/>
        <color theme="4"/>
        <rFont val="Verdana"/>
        <family val="2"/>
      </rPr>
      <t xml:space="preserve">
http://www.renovacionterritorio.gov.co/especiales/rendicion_cuentas_2018/</t>
    </r>
    <r>
      <rPr>
        <sz val="13"/>
        <color theme="1"/>
        <rFont val="Verdana"/>
        <family val="2"/>
      </rPr>
      <t xml:space="preserve">
</t>
    </r>
  </si>
  <si>
    <t>Se encuentran en la fase de monitoreo por parte de los lideres de proceso, y el mes de noviembre se realizara la revisión, y los ajustes se haran a inicio de la vigencia 2019</t>
  </si>
  <si>
    <t>Se este realizando la planeación; para ejecutar en el ultimo trimestre, posterior al monitoreo de los lideres de procesos.</t>
  </si>
  <si>
    <t xml:space="preserve">Se tienen implementadas cuatro plantillas, las cuales se adjuntan como evidencia. Se envió correo el electrónico al Programa Nacional de Servicio al Ciudadano (DNP) una de las plantillas para revisión de acuerdo con la política de Lenguaje claro </t>
  </si>
  <si>
    <t>A la fecha, la ciudadanía no ha radicado sugerencias por ninguno de nuestros canales oficiales.
Se recomienda, que tanto el equipo de comunicaciones, como los misionales, informen al GIT de atención al ciudadano como se han promovido las sugerencias de la Ciudadanía en Territorio.
Se sugiere que através de los canales de comunicación de la entidad el GIT de Atención al  Ciudadano, promueva campañas que inviten a la ciudadanía a participar con sugerencias constructivas.</t>
  </si>
  <si>
    <t>Dentro del metabuscador se puede realizar la descarga de conjunto de datos publico, las iniciativas trabajadas en los ejercicios de la ruta participativa PDET son clasificadas como  publicas, consultado con la oficina Asesora Jurídica</t>
  </si>
  <si>
    <r>
      <t xml:space="preserve">Se publicó el resultado de la encuesta virtual y de la Encuesta de Satisfacción del ejercicio de rendición de cuentas. No se ha realizado acciones de mejora.
</t>
    </r>
    <r>
      <rPr>
        <u/>
        <sz val="13"/>
        <color theme="4"/>
        <rFont val="Verdana"/>
        <family val="2"/>
      </rPr>
      <t>http://www.renovacionterritorio.gov.co/especiales/rendicion_cuentas_2018/</t>
    </r>
  </si>
  <si>
    <t>Cumplida en febrero de 2018. Se realizó una segunda Evaluación de la Gestión por Dependencias a partir de los compromisos establecidos en los planes de Acción de las dependencias de la ART con corte a 30 de junio. Se emitieron informes por dependencia y se hizo el informe consolidado a la Direccción y se publicará en la página web</t>
  </si>
  <si>
    <r>
      <t xml:space="preserve">Se publicó el informe en el link de la página web: </t>
    </r>
    <r>
      <rPr>
        <u/>
        <sz val="13"/>
        <color theme="4"/>
        <rFont val="Verdana"/>
        <family val="2"/>
      </rPr>
      <t>http://www.renovacionterritorio.gov.co/Documentos/informes_de_atencion_a_pqrs_del_ciudadano</t>
    </r>
    <r>
      <rPr>
        <sz val="13"/>
        <color theme="1"/>
        <rFont val="Verdana"/>
        <family val="2"/>
      </rPr>
      <t xml:space="preserve">
Se socializó a través de un correo en el cual se envió un boletín a la alta dirección desde a Secretaría General. En el boletín se informaron los resultados acumulados y comparados de vigencias 2017 - 2018</t>
    </r>
  </si>
  <si>
    <t>Se adjunta video con el ejercicio realizado para todos los servicios con los que cuenta la entidad (desde la página web). El diseño del video, se realizó en conjunto entre la oficina de comunicaciones y la Coordinación de servicio al Ciudadano, se sugiere dar enfasis a el canal de Video LLamada que se menciona en esta actividad y publicar el video o pop ups</t>
  </si>
  <si>
    <t>En el comité de incentivos del 7 de septiembre de 2018, se programó la premiación anual para el mes de noviembre del corriente año.</t>
  </si>
  <si>
    <t>Se cuenta con publicaciones en Ingles.
Se esta desarrollando cartilla en lenguas indígenas (7), y a la vez se esta gestionando la propuesta económica para el desarrollo de la cartilla.</t>
  </si>
  <si>
    <t>5.5.1</t>
  </si>
  <si>
    <t>5.5.2</t>
  </si>
  <si>
    <t>5.5.3</t>
  </si>
  <si>
    <t>Total Actividades</t>
  </si>
  <si>
    <t>Riesgos</t>
  </si>
  <si>
    <t>Trámites y Servicios</t>
  </si>
  <si>
    <t>Rendicion de Cuentas</t>
  </si>
  <si>
    <t>Atención al Ciudadano</t>
  </si>
  <si>
    <t>Transparencia</t>
  </si>
  <si>
    <t>Actividades Cumplidas al 100%</t>
  </si>
  <si>
    <t>Promedio Avance corte Agosto de 2018:</t>
  </si>
  <si>
    <t>Promedio Avance Componente</t>
  </si>
  <si>
    <t>De los 170 Municipios en el momento de la evaluación se tienen ochenta (80) Pactos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</si>
</sst>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_);_(* \(#,##0.00\);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Verdana"/>
      <family val="2"/>
    </font>
    <font>
      <sz val="11"/>
      <color theme="1"/>
      <name val="Verdana"/>
      <family val="2"/>
    </font>
    <font>
      <b/>
      <sz val="16"/>
      <color theme="1"/>
      <name val="Verdana"/>
      <family val="2"/>
    </font>
    <font>
      <sz val="16"/>
      <color theme="1"/>
      <name val="Verdana"/>
      <family val="2"/>
    </font>
    <font>
      <sz val="14"/>
      <color theme="1"/>
      <name val="Verdana"/>
      <family val="2"/>
    </font>
    <font>
      <sz val="12"/>
      <color theme="1"/>
      <name val="Verdana"/>
      <family val="2"/>
    </font>
    <font>
      <sz val="10"/>
      <color theme="1"/>
      <name val="Verdana"/>
      <family val="2"/>
    </font>
    <font>
      <sz val="13"/>
      <color theme="1"/>
      <name val="Verdana"/>
      <family val="2"/>
    </font>
    <font>
      <sz val="8"/>
      <color theme="0"/>
      <name val="Verdana"/>
      <family val="2"/>
    </font>
    <font>
      <sz val="8"/>
      <color theme="1"/>
      <name val="Verdana"/>
      <family val="2"/>
    </font>
    <font>
      <u/>
      <sz val="13"/>
      <color theme="4"/>
      <name val="Verdana"/>
      <family val="2"/>
    </font>
    <font>
      <b/>
      <sz val="11"/>
      <color theme="0"/>
      <name val="Verdana"/>
      <family val="2"/>
    </font>
    <font>
      <sz val="12"/>
      <color theme="1"/>
      <name val="Arial"/>
      <family val="2"/>
    </font>
    <font>
      <sz val="10"/>
      <color theme="1"/>
      <name val="Arial"/>
      <family val="2"/>
    </font>
    <font>
      <i/>
      <sz val="11"/>
      <color theme="1"/>
      <name val="Verdana"/>
      <family val="2"/>
    </font>
    <font>
      <b/>
      <sz val="12"/>
      <color theme="1"/>
      <name val="Arial"/>
      <family val="2"/>
    </font>
    <font>
      <b/>
      <sz val="11"/>
      <color theme="1"/>
      <name val="Verdana"/>
      <family val="2"/>
    </font>
    <font>
      <i/>
      <sz val="9"/>
      <color theme="1"/>
      <name val="Verdana"/>
      <family val="2"/>
    </font>
    <font>
      <i/>
      <sz val="12"/>
      <color theme="1"/>
      <name val="Arial"/>
      <family val="2"/>
    </font>
    <font>
      <i/>
      <sz val="10"/>
      <color theme="1"/>
      <name val="Verdana"/>
      <family val="2"/>
    </font>
    <font>
      <sz val="13"/>
      <name val="Verdana"/>
      <family val="2"/>
    </font>
    <font>
      <b/>
      <sz val="14"/>
      <color theme="1"/>
      <name val="Calibri"/>
      <family val="2"/>
      <scheme val="minor"/>
    </font>
    <font>
      <b/>
      <sz val="9"/>
      <color theme="0"/>
      <name val="Verdana"/>
      <family val="2"/>
    </font>
  </fonts>
  <fills count="5">
    <fill>
      <patternFill patternType="none"/>
    </fill>
    <fill>
      <patternFill patternType="gray125"/>
    </fill>
    <fill>
      <patternFill patternType="solid">
        <fgColor rgb="FF16427F"/>
        <bgColor indexed="64"/>
      </patternFill>
    </fill>
    <fill>
      <patternFill patternType="solid">
        <fgColor rgb="FF20427F"/>
        <bgColor indexed="64"/>
      </patternFill>
    </fill>
    <fill>
      <patternFill patternType="solid">
        <fgColor rgb="FFE5E5E4"/>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64"/>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3">
    <xf numFmtId="0" fontId="0" fillId="0" borderId="0"/>
    <xf numFmtId="43" fontId="1" fillId="0" borderId="0" applyFont="0" applyFill="0" applyBorder="0" applyAlignment="0" applyProtection="0"/>
    <xf numFmtId="165" fontId="1" fillId="0" borderId="0" applyFont="0" applyFill="0" applyBorder="0" applyAlignment="0" applyProtection="0"/>
  </cellStyleXfs>
  <cellXfs count="87">
    <xf numFmtId="0" fontId="0" fillId="0" borderId="0" xfId="0"/>
    <xf numFmtId="0" fontId="5" fillId="0" borderId="0" xfId="0" applyFont="1" applyAlignment="1" applyProtection="1">
      <alignment horizontal="center" vertical="center"/>
    </xf>
    <xf numFmtId="0" fontId="6" fillId="0" borderId="0" xfId="0" applyFont="1" applyAlignment="1" applyProtection="1">
      <alignment vertical="center"/>
    </xf>
    <xf numFmtId="49" fontId="6" fillId="0" borderId="0" xfId="1" applyNumberFormat="1" applyFont="1" applyAlignment="1" applyProtection="1">
      <alignment vertical="center"/>
    </xf>
    <xf numFmtId="14" fontId="6" fillId="0" borderId="0" xfId="0" applyNumberFormat="1" applyFont="1" applyAlignment="1" applyProtection="1">
      <alignment vertical="center" wrapText="1"/>
    </xf>
    <xf numFmtId="0" fontId="9"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1" fillId="0" borderId="0" xfId="0" applyFont="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11" fillId="0" borderId="3" xfId="0" applyFont="1" applyBorder="1" applyAlignment="1" applyProtection="1">
      <alignment vertical="center" wrapText="1"/>
    </xf>
    <xf numFmtId="14" fontId="11" fillId="0" borderId="3" xfId="0" applyNumberFormat="1" applyFont="1" applyBorder="1" applyAlignment="1" applyProtection="1">
      <alignment horizontal="center" vertical="center" wrapText="1"/>
    </xf>
    <xf numFmtId="9" fontId="11" fillId="0" borderId="3" xfId="0" applyNumberFormat="1" applyFont="1" applyBorder="1" applyAlignment="1" applyProtection="1">
      <alignment horizontal="center" vertical="center"/>
    </xf>
    <xf numFmtId="0" fontId="11" fillId="0" borderId="3" xfId="0" applyFont="1" applyBorder="1" applyAlignment="1" applyProtection="1">
      <alignment horizontal="justify" vertical="center" wrapText="1"/>
    </xf>
    <xf numFmtId="14" fontId="11" fillId="0" borderId="3" xfId="0" applyNumberFormat="1" applyFont="1" applyBorder="1" applyAlignment="1" applyProtection="1">
      <alignment vertical="center" wrapText="1"/>
    </xf>
    <xf numFmtId="0" fontId="11" fillId="0" borderId="0" xfId="0" applyFont="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3" xfId="0" applyFont="1" applyBorder="1" applyAlignment="1" applyProtection="1">
      <alignment horizontal="left" vertical="center" wrapText="1"/>
    </xf>
    <xf numFmtId="9" fontId="11" fillId="0" borderId="3" xfId="0" applyNumberFormat="1" applyFont="1" applyBorder="1" applyAlignment="1" applyProtection="1">
      <alignment horizontal="center" vertical="center" wrapText="1"/>
    </xf>
    <xf numFmtId="0" fontId="11" fillId="0" borderId="3" xfId="0" applyFont="1" applyBorder="1" applyAlignment="1">
      <alignment vertical="center" wrapText="1"/>
    </xf>
    <xf numFmtId="0" fontId="9" fillId="0" borderId="0" xfId="0" applyFont="1" applyBorder="1" applyAlignment="1" applyProtection="1">
      <alignment horizontal="center" vertical="center" wrapText="1"/>
    </xf>
    <xf numFmtId="9" fontId="11" fillId="0" borderId="0" xfId="0" applyNumberFormat="1" applyFont="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9" fillId="0" borderId="0" xfId="0" applyFont="1" applyBorder="1" applyProtection="1"/>
    <xf numFmtId="0" fontId="5" fillId="0" borderId="0" xfId="0" applyFont="1" applyBorder="1" applyProtection="1"/>
    <xf numFmtId="0" fontId="0" fillId="0" borderId="0" xfId="0" applyProtection="1"/>
    <xf numFmtId="0" fontId="16" fillId="0" borderId="0" xfId="0" applyFont="1" applyFill="1" applyBorder="1" applyAlignment="1" applyProtection="1">
      <alignment horizontal="center" vertical="center"/>
    </xf>
    <xf numFmtId="0" fontId="17" fillId="0" borderId="7" xfId="0" applyFont="1" applyBorder="1" applyAlignment="1" applyProtection="1">
      <alignment horizontal="center" vertical="center"/>
    </xf>
    <xf numFmtId="0" fontId="19" fillId="0" borderId="0" xfId="0" applyFont="1" applyAlignment="1" applyProtection="1">
      <alignment horizontal="center" vertical="center"/>
    </xf>
    <xf numFmtId="0" fontId="5" fillId="0" borderId="0" xfId="0" applyFont="1" applyProtection="1"/>
    <xf numFmtId="0" fontId="9" fillId="0" borderId="0" xfId="0" applyFont="1" applyProtection="1"/>
    <xf numFmtId="0" fontId="5" fillId="0" borderId="0" xfId="0" applyFont="1" applyAlignment="1" applyProtection="1">
      <alignment horizontal="right"/>
    </xf>
    <xf numFmtId="0" fontId="16" fillId="0" borderId="0" xfId="0" applyFont="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left" vertical="center"/>
    </xf>
    <xf numFmtId="0" fontId="21" fillId="0" borderId="0" xfId="0" applyFont="1" applyAlignment="1" applyProtection="1">
      <alignment horizontal="left" vertical="center"/>
    </xf>
    <xf numFmtId="0" fontId="10" fillId="0" borderId="0" xfId="0" applyFont="1" applyProtection="1"/>
    <xf numFmtId="0" fontId="14" fillId="0" borderId="3" xfId="0" applyFont="1" applyBorder="1" applyAlignment="1" applyProtection="1">
      <alignment vertical="center" wrapText="1"/>
    </xf>
    <xf numFmtId="0" fontId="23" fillId="0" borderId="0" xfId="0" applyFont="1" applyAlignment="1" applyProtection="1">
      <alignment horizontal="center" vertical="center"/>
    </xf>
    <xf numFmtId="14" fontId="11" fillId="0" borderId="3" xfId="0" applyNumberFormat="1" applyFont="1" applyBorder="1" applyAlignment="1" applyProtection="1">
      <alignment horizontal="center" vertical="center"/>
    </xf>
    <xf numFmtId="0" fontId="0" fillId="0" borderId="0" xfId="0" applyAlignment="1" applyProtection="1">
      <alignment horizontal="center" vertical="center"/>
    </xf>
    <xf numFmtId="0" fontId="11" fillId="0" borderId="3" xfId="0" applyFont="1" applyFill="1" applyBorder="1" applyAlignment="1" applyProtection="1">
      <alignment vertical="center" wrapText="1"/>
    </xf>
    <xf numFmtId="164" fontId="11" fillId="0" borderId="4" xfId="0" applyNumberFormat="1" applyFont="1" applyBorder="1" applyAlignment="1" applyProtection="1">
      <alignment horizontal="center" vertical="center" wrapText="1"/>
    </xf>
    <xf numFmtId="164" fontId="11" fillId="0" borderId="6" xfId="0" applyNumberFormat="1"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20" fillId="0" borderId="0" xfId="0" applyFont="1" applyAlignment="1" applyProtection="1">
      <alignment horizontal="center" vertical="center"/>
    </xf>
    <xf numFmtId="0" fontId="5" fillId="0" borderId="0" xfId="0" applyFont="1" applyAlignment="1" applyProtection="1">
      <alignment horizontal="center" vertical="center"/>
    </xf>
    <xf numFmtId="0" fontId="21" fillId="0" borderId="0" xfId="0" applyFont="1" applyFill="1" applyBorder="1" applyAlignment="1" applyProtection="1">
      <alignment horizontal="center" vertical="center" wrapText="1"/>
    </xf>
    <xf numFmtId="0" fontId="7" fillId="0" borderId="0" xfId="0" applyFont="1" applyAlignment="1" applyProtection="1">
      <alignment vertical="center"/>
    </xf>
    <xf numFmtId="0" fontId="8" fillId="0" borderId="0" xfId="0" applyFont="1" applyAlignment="1" applyProtection="1">
      <alignment horizontal="left" vertical="center" wrapText="1"/>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4" fillId="0" borderId="0" xfId="0" applyFont="1" applyAlignment="1" applyProtection="1">
      <alignment horizontal="center" vertical="center"/>
    </xf>
    <xf numFmtId="0" fontId="6" fillId="0" borderId="0" xfId="0" applyFont="1" applyAlignment="1" applyProtection="1"/>
    <xf numFmtId="0" fontId="6" fillId="0" borderId="0" xfId="0" applyFont="1" applyAlignment="1" applyProtection="1">
      <alignment horizontal="left" vertical="center"/>
    </xf>
    <xf numFmtId="0" fontId="6" fillId="0" borderId="0" xfId="0" applyFont="1" applyAlignment="1" applyProtection="1">
      <alignment wrapText="1"/>
    </xf>
    <xf numFmtId="14" fontId="6" fillId="0" borderId="0" xfId="0" applyNumberFormat="1" applyFont="1" applyAlignment="1" applyProtection="1">
      <alignment horizontal="left" vertical="center" wrapText="1"/>
    </xf>
    <xf numFmtId="0" fontId="11" fillId="0" borderId="3" xfId="0" applyFont="1" applyBorder="1" applyAlignment="1" applyProtection="1">
      <alignment horizontal="center" vertical="center"/>
    </xf>
    <xf numFmtId="0" fontId="11" fillId="0" borderId="3" xfId="0" applyFont="1" applyBorder="1" applyAlignment="1" applyProtection="1">
      <alignment horizontal="center" vertical="center" wrapText="1"/>
    </xf>
    <xf numFmtId="164" fontId="11" fillId="0" borderId="5" xfId="0" applyNumberFormat="1" applyFont="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center" vertical="top" wrapText="1"/>
    </xf>
    <xf numFmtId="0" fontId="0" fillId="0" borderId="8" xfId="0" applyBorder="1"/>
    <xf numFmtId="9" fontId="0" fillId="0" borderId="8" xfId="0" applyNumberFormat="1" applyBorder="1" applyAlignment="1">
      <alignment horizontal="center" vertical="center"/>
    </xf>
    <xf numFmtId="9" fontId="25" fillId="4" borderId="8" xfId="0" applyNumberFormat="1" applyFont="1" applyFill="1" applyBorder="1" applyAlignment="1">
      <alignment horizontal="center"/>
    </xf>
    <xf numFmtId="0" fontId="26" fillId="2" borderId="1"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2" fillId="3" borderId="8" xfId="0" applyFont="1" applyFill="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cellXfs>
  <cellStyles count="3">
    <cellStyle name="Millares" xfId="1" builtinId="3"/>
    <cellStyle name="Millares 2" xfId="2" xr:uid="{C2FE6023-3B71-43C7-8E30-FA8E7D3BCFFF}"/>
    <cellStyle name="Normal" xfId="0" builtinId="0"/>
  </cellStyles>
  <dxfs count="15">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A2B5C7"/>
      <color rgb="FFE5E5E4"/>
      <color rgb="FF2042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Actividades Plan Anticorrupción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F7-4309-A325-5A4806E076A9}"/>
                </c:ext>
              </c:extLst>
            </c:dLbl>
            <c:dLbl>
              <c:idx val="1"/>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F7-4309-A325-5A4806E076A9}"/>
                </c:ext>
              </c:extLst>
            </c:dLbl>
            <c:dLbl>
              <c:idx val="2"/>
              <c:layout>
                <c:manualLayout>
                  <c:x val="-2.331002331002331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F7-4309-A325-5A4806E076A9}"/>
                </c:ext>
              </c:extLst>
            </c:dLbl>
            <c:dLbl>
              <c:idx val="3"/>
              <c:layout>
                <c:manualLayout>
                  <c:x val="0"/>
                  <c:y val="2.314814814814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F7-4309-A325-5A4806E076A9}"/>
                </c:ext>
              </c:extLst>
            </c:dLbl>
            <c:dLbl>
              <c:idx val="4"/>
              <c:layout>
                <c:manualLayout>
                  <c:x val="-2.3310023310025019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F7-4309-A325-5A4806E076A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Consolidado!$C$2:$C$6</c:f>
              <c:numCache>
                <c:formatCode>General</c:formatCode>
                <c:ptCount val="5"/>
                <c:pt idx="0">
                  <c:v>8</c:v>
                </c:pt>
                <c:pt idx="1">
                  <c:v>3</c:v>
                </c:pt>
                <c:pt idx="2">
                  <c:v>12</c:v>
                </c:pt>
                <c:pt idx="3">
                  <c:v>13</c:v>
                </c:pt>
                <c:pt idx="4">
                  <c:v>13</c:v>
                </c:pt>
              </c:numCache>
            </c:numRef>
          </c:val>
          <c:extLst>
            <c:ext xmlns:c16="http://schemas.microsoft.com/office/drawing/2014/chart" uri="{C3380CC4-5D6E-409C-BE32-E72D297353CC}">
              <c16:uniqueId val="{00000005-BDF7-4309-A325-5A4806E076A9}"/>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F7-4309-A325-5A4806E076A9}"/>
                </c:ext>
              </c:extLst>
            </c:dLbl>
            <c:dLbl>
              <c:idx val="1"/>
              <c:layout>
                <c:manualLayout>
                  <c:x val="0"/>
                  <c:y val="8.3333333333333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F7-4309-A325-5A4806E076A9}"/>
                </c:ext>
              </c:extLst>
            </c:dLbl>
            <c:dLbl>
              <c:idx val="2"/>
              <c:layout>
                <c:manualLayout>
                  <c:x val="-1.0185067526415994E-16"/>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F7-4309-A325-5A4806E076A9}"/>
                </c:ext>
              </c:extLst>
            </c:dLbl>
            <c:dLbl>
              <c:idx val="4"/>
              <c:layout>
                <c:manualLayout>
                  <c:x val="-1.0185067526415994E-16"/>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F7-4309-A325-5A4806E076A9}"/>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E94C49"/>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Consolidado!$D$2:$D$6</c:f>
              <c:numCache>
                <c:formatCode>General</c:formatCode>
                <c:ptCount val="5"/>
                <c:pt idx="0">
                  <c:v>5</c:v>
                </c:pt>
                <c:pt idx="1">
                  <c:v>3</c:v>
                </c:pt>
                <c:pt idx="2">
                  <c:v>8</c:v>
                </c:pt>
                <c:pt idx="3">
                  <c:v>6</c:v>
                </c:pt>
                <c:pt idx="4">
                  <c:v>9</c:v>
                </c:pt>
              </c:numCache>
            </c:numRef>
          </c:val>
          <c:extLs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247"/>
        <c:overlap val="-27"/>
        <c:axId val="236767104"/>
        <c:axId val="236063608"/>
      </c:barChart>
      <c:lineChart>
        <c:grouping val="standard"/>
        <c:varyColors val="0"/>
        <c:ser>
          <c:idx val="2"/>
          <c:order val="2"/>
          <c:tx>
            <c:strRef>
              <c:f>Consolidado!$E$1</c:f>
              <c:strCache>
                <c:ptCount val="1"/>
                <c:pt idx="0">
                  <c:v>Promedio Avance Componente</c:v>
                </c:pt>
              </c:strCache>
            </c:strRef>
          </c:tx>
          <c:spPr>
            <a:ln w="76200" cap="rnd">
              <a:solidFill>
                <a:schemeClr val="accent3"/>
              </a:solidFill>
              <a:round/>
            </a:ln>
            <a:effectLst/>
          </c:spPr>
          <c:marker>
            <c:symbol val="none"/>
          </c:marker>
          <c:dLbls>
            <c:dLbl>
              <c:idx val="3"/>
              <c:layout>
                <c:manualLayout>
                  <c:x val="-4.1666666666666664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F7-4309-A325-5A4806E076A9}"/>
                </c:ext>
              </c:extLst>
            </c:dLbl>
            <c:dLbl>
              <c:idx val="4"/>
              <c:layout>
                <c:manualLayout>
                  <c:x val="-1.9444444444444545E-2"/>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F7-4309-A325-5A4806E076A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Consolidado!$E$2:$E$6</c:f>
              <c:numCache>
                <c:formatCode>0%</c:formatCode>
                <c:ptCount val="5"/>
                <c:pt idx="0">
                  <c:v>0.73749999999999993</c:v>
                </c:pt>
                <c:pt idx="1">
                  <c:v>1</c:v>
                </c:pt>
                <c:pt idx="2">
                  <c:v>0.78083333333333338</c:v>
                </c:pt>
                <c:pt idx="3">
                  <c:v>0.75384615384615372</c:v>
                </c:pt>
                <c:pt idx="4">
                  <c:v>0.80769230769230771</c:v>
                </c:pt>
              </c:numCache>
            </c:numRef>
          </c:val>
          <c:smooth val="0"/>
          <c:extLs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236065568"/>
        <c:axId val="236066352"/>
      </c:lineChart>
      <c:catAx>
        <c:axId val="236767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236063608"/>
        <c:crosses val="autoZero"/>
        <c:auto val="1"/>
        <c:lblAlgn val="ctr"/>
        <c:lblOffset val="100"/>
        <c:noMultiLvlLbl val="0"/>
      </c:catAx>
      <c:valAx>
        <c:axId val="236063608"/>
        <c:scaling>
          <c:orientation val="minMax"/>
          <c:max val="1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767104"/>
        <c:crosses val="autoZero"/>
        <c:crossBetween val="between"/>
        <c:majorUnit val="2.6"/>
      </c:valAx>
      <c:valAx>
        <c:axId val="236066352"/>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065568"/>
        <c:crosses val="max"/>
        <c:crossBetween val="between"/>
        <c:majorUnit val="0.2"/>
      </c:valAx>
      <c:catAx>
        <c:axId val="236065568"/>
        <c:scaling>
          <c:orientation val="minMax"/>
        </c:scaling>
        <c:delete val="1"/>
        <c:axPos val="b"/>
        <c:numFmt formatCode="General" sourceLinked="1"/>
        <c:majorTickMark val="none"/>
        <c:minorTickMark val="none"/>
        <c:tickLblPos val="nextTo"/>
        <c:crossAx val="2360663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1172307</xdr:colOff>
      <xdr:row>23</xdr:row>
      <xdr:rowOff>41868</xdr:rowOff>
    </xdr:from>
    <xdr:to>
      <xdr:col>5</xdr:col>
      <xdr:colOff>778930</xdr:colOff>
      <xdr:row>25</xdr:row>
      <xdr:rowOff>158588</xdr:rowOff>
    </xdr:to>
    <xdr:pic>
      <xdr:nvPicPr>
        <xdr:cNvPr id="3" name="Imagen 2">
          <a:extLst>
            <a:ext uri="{FF2B5EF4-FFF2-40B4-BE49-F238E27FC236}">
              <a16:creationId xmlns:a16="http://schemas.microsoft.com/office/drawing/2014/main" id="{85494C4D-CFF2-49A4-BDA5-3095D9837D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2802" y="13963022"/>
          <a:ext cx="1972172" cy="50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1130439</xdr:colOff>
      <xdr:row>18</xdr:row>
      <xdr:rowOff>62802</xdr:rowOff>
    </xdr:from>
    <xdr:to>
      <xdr:col>5</xdr:col>
      <xdr:colOff>737063</xdr:colOff>
      <xdr:row>20</xdr:row>
      <xdr:rowOff>179522</xdr:rowOff>
    </xdr:to>
    <xdr:pic>
      <xdr:nvPicPr>
        <xdr:cNvPr id="3" name="Imagen 2">
          <a:extLst>
            <a:ext uri="{FF2B5EF4-FFF2-40B4-BE49-F238E27FC236}">
              <a16:creationId xmlns:a16="http://schemas.microsoft.com/office/drawing/2014/main" id="{DECF1994-8F0D-4F8D-B7B4-7A13FA807E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0934" y="8719038"/>
          <a:ext cx="1972173" cy="50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1119972</xdr:colOff>
      <xdr:row>27</xdr:row>
      <xdr:rowOff>52334</xdr:rowOff>
    </xdr:from>
    <xdr:to>
      <xdr:col>5</xdr:col>
      <xdr:colOff>726596</xdr:colOff>
      <xdr:row>29</xdr:row>
      <xdr:rowOff>169054</xdr:rowOff>
    </xdr:to>
    <xdr:pic>
      <xdr:nvPicPr>
        <xdr:cNvPr id="3" name="Imagen 2">
          <a:extLst>
            <a:ext uri="{FF2B5EF4-FFF2-40B4-BE49-F238E27FC236}">
              <a16:creationId xmlns:a16="http://schemas.microsoft.com/office/drawing/2014/main" id="{9524C2AD-3B00-4907-8585-2C5F1AD76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0467" y="21802829"/>
          <a:ext cx="1972173" cy="50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1109505</xdr:colOff>
      <xdr:row>28</xdr:row>
      <xdr:rowOff>62801</xdr:rowOff>
    </xdr:from>
    <xdr:to>
      <xdr:col>5</xdr:col>
      <xdr:colOff>716129</xdr:colOff>
      <xdr:row>30</xdr:row>
      <xdr:rowOff>179521</xdr:rowOff>
    </xdr:to>
    <xdr:pic>
      <xdr:nvPicPr>
        <xdr:cNvPr id="3" name="Imagen 2">
          <a:extLst>
            <a:ext uri="{FF2B5EF4-FFF2-40B4-BE49-F238E27FC236}">
              <a16:creationId xmlns:a16="http://schemas.microsoft.com/office/drawing/2014/main" id="{B6AEF078-DEEE-4D46-A4AA-9A566B3E9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0" y="21541153"/>
          <a:ext cx="1972173" cy="50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1099038</xdr:colOff>
      <xdr:row>28</xdr:row>
      <xdr:rowOff>83735</xdr:rowOff>
    </xdr:from>
    <xdr:to>
      <xdr:col>5</xdr:col>
      <xdr:colOff>705662</xdr:colOff>
      <xdr:row>30</xdr:row>
      <xdr:rowOff>200455</xdr:rowOff>
    </xdr:to>
    <xdr:pic>
      <xdr:nvPicPr>
        <xdr:cNvPr id="3" name="Imagen 2">
          <a:extLst>
            <a:ext uri="{FF2B5EF4-FFF2-40B4-BE49-F238E27FC236}">
              <a16:creationId xmlns:a16="http://schemas.microsoft.com/office/drawing/2014/main" id="{A2611C0D-F396-4CE9-84E0-32633C3EDC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9533" y="23446153"/>
          <a:ext cx="1972173" cy="50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176212</xdr:rowOff>
    </xdr:from>
    <xdr:to>
      <xdr:col>8</xdr:col>
      <xdr:colOff>9525</xdr:colOff>
      <xdr:row>28</xdr:row>
      <xdr:rowOff>19050</xdr:rowOff>
    </xdr:to>
    <xdr:graphicFrame macro="">
      <xdr:nvGraphicFramePr>
        <xdr:cNvPr id="2" name="Gráfico 1">
          <a:extLst>
            <a:ext uri="{FF2B5EF4-FFF2-40B4-BE49-F238E27FC236}">
              <a16:creationId xmlns:a16="http://schemas.microsoft.com/office/drawing/2014/main" id="{0DADB2F6-25FE-40DA-AFB5-65F262270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ow r="17">
          <cell r="I17">
            <v>8</v>
          </cell>
        </row>
      </sheetData>
      <sheetData sheetId="1">
        <row r="12">
          <cell r="G12">
            <v>3</v>
          </cell>
        </row>
      </sheetData>
      <sheetData sheetId="2">
        <row r="21">
          <cell r="I21">
            <v>12</v>
          </cell>
        </row>
      </sheetData>
      <sheetData sheetId="3">
        <row r="22">
          <cell r="I22">
            <v>13</v>
          </cell>
        </row>
      </sheetData>
      <sheetData sheetId="4">
        <row r="22">
          <cell r="I22">
            <v>13</v>
          </cell>
        </row>
      </sheetData>
      <sheetData sheetId="5">
        <row r="1">
          <cell r="B1" t="str">
            <v>Total Actividades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renovacionterritorio.gov.co/Documentos/informes_de_atencion_a_pqrs_del_ciudadanoSe%20socializ&#243;%20a%20trav&#233;s%20de%20un%20correo%20en%20el%20cual%20se%20envi&#243;%20un%20bolet&#237;n%20a%20la%20alta%20direcci&#243;n%20desde%20a%20Secretar&#237;a%20General.%20En%20el%20bolet&#237;n%20se%20informaron%20los%20resultados%20acumulados%20y%20comparados%20de%20vigencias%202017%20-%202018" TargetMode="External"/><Relationship Id="rId2" Type="http://schemas.openxmlformats.org/officeDocument/2006/relationships/hyperlink" Target="http://www.renovacionterritorio.gov.co/especiales/rendicion_cuentas_2018/" TargetMode="External"/><Relationship Id="rId1" Type="http://schemas.openxmlformats.org/officeDocument/2006/relationships/hyperlink" Target="http://www.renovacionterritorio.gov.co/especiales/rendicion_cuentas_2018/Y%20diarimente%20se%20publican%20las%20acticidades%20misionales%20de%20la%20Agenci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renovacionterritorio.gov.co/librerias/media/pdf/Cronograma_Plan_Capacitacion_2018.pdf%20Capacitaciones.%20Redacci&#243;n%20y%20Argumentaci&#243;n,%20Resoluci&#243;n%20%20de%20Conflictos%20y%20%20Liderazgo,Adaptaci&#243;n%20al%20cambio" TargetMode="External"/><Relationship Id="rId1" Type="http://schemas.openxmlformats.org/officeDocument/2006/relationships/hyperlink" Target="http://www.renovacionterritorio.gov.co/librerias/media/pdf/CARTA_DE_TRATO_DIGNO.pdfSe%20actualizar&#225;%20cuando%20est&#233;%20nombrado%20el%20Director%20en%20Propiedad"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52.170.26.217:8088/%20direccion%20ip%20del%20metabucador%20PDETSe%20encuntran%20las%20consultas%20con%20palabras%20claves%20a%20traves%20de%20textosPendiente%20la%20asigancion%20del%20nombre%20del%20metabuscador." TargetMode="External"/><Relationship Id="rId2" Type="http://schemas.openxmlformats.org/officeDocument/2006/relationships/hyperlink" Target="http://www.renovacionterritorio.gov.co/Publicaciones/informacin_contractual" TargetMode="External"/><Relationship Id="rId1" Type="http://schemas.openxmlformats.org/officeDocument/2006/relationships/hyperlink" Target="http://www.renovacionterritorio.gov.co/Publicaciones/ofertas_de_empleoy%20este%20link%20es%20vinculado%20al%20SIMO%20de%20CNSC"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CBECF-DFAF-47B2-9E7B-BEA6504CE358}">
  <sheetPr>
    <pageSetUpPr fitToPage="1"/>
  </sheetPr>
  <dimension ref="A1:M30"/>
  <sheetViews>
    <sheetView zoomScale="91" zoomScaleNormal="91" workbookViewId="0">
      <selection activeCell="D9" sqref="D9"/>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3" ht="22.5" x14ac:dyDescent="0.25">
      <c r="A1" s="64" t="s">
        <v>0</v>
      </c>
      <c r="B1" s="64"/>
      <c r="C1" s="64"/>
      <c r="D1" s="64"/>
      <c r="E1" s="64"/>
      <c r="F1" s="64"/>
      <c r="G1" s="64"/>
      <c r="H1" s="64"/>
      <c r="I1" s="64"/>
      <c r="J1" s="64"/>
      <c r="K1" s="64"/>
    </row>
    <row r="2" spans="1:13" ht="19.5" x14ac:dyDescent="0.25">
      <c r="A2" s="65" t="s">
        <v>1</v>
      </c>
      <c r="B2" s="65"/>
      <c r="C2" s="65"/>
      <c r="D2" s="65"/>
      <c r="E2" s="66" t="s">
        <v>2</v>
      </c>
      <c r="F2" s="66"/>
      <c r="G2" s="66"/>
      <c r="H2" s="66"/>
      <c r="I2" s="66"/>
      <c r="J2" s="66"/>
      <c r="K2" s="66"/>
    </row>
    <row r="3" spans="1:13" ht="19.5" x14ac:dyDescent="0.25">
      <c r="A3" s="65" t="s">
        <v>3</v>
      </c>
      <c r="B3" s="65"/>
      <c r="C3" s="65"/>
      <c r="D3" s="65"/>
      <c r="E3" s="66">
        <v>2018</v>
      </c>
      <c r="F3" s="66"/>
      <c r="G3" s="2"/>
      <c r="H3" s="2" t="s">
        <v>4</v>
      </c>
      <c r="I3" s="2"/>
      <c r="J3" s="3" t="s">
        <v>5</v>
      </c>
      <c r="K3" s="2"/>
    </row>
    <row r="4" spans="1:13" ht="19.5" x14ac:dyDescent="0.25">
      <c r="A4" s="67" t="s">
        <v>6</v>
      </c>
      <c r="B4" s="67"/>
      <c r="C4" s="67"/>
      <c r="D4" s="67"/>
      <c r="E4" s="68">
        <v>43230</v>
      </c>
      <c r="F4" s="68"/>
      <c r="G4" s="4"/>
      <c r="H4" s="68" t="s">
        <v>7</v>
      </c>
      <c r="I4" s="68"/>
      <c r="J4" s="68"/>
      <c r="K4" s="68"/>
    </row>
    <row r="5" spans="1:13" ht="19.5" x14ac:dyDescent="0.25">
      <c r="A5" s="56"/>
      <c r="B5" s="56"/>
      <c r="C5" s="56"/>
      <c r="D5" s="56"/>
      <c r="E5" s="56"/>
      <c r="F5" s="56"/>
      <c r="G5" s="56"/>
      <c r="H5" s="56"/>
      <c r="I5" s="56"/>
      <c r="J5" s="56"/>
      <c r="K5" s="56"/>
    </row>
    <row r="6" spans="1:13" ht="76.5" customHeight="1" x14ac:dyDescent="0.25">
      <c r="A6" s="57" t="s">
        <v>262</v>
      </c>
      <c r="B6" s="57"/>
      <c r="C6" s="57"/>
      <c r="D6" s="57"/>
      <c r="E6" s="57"/>
      <c r="F6" s="57"/>
      <c r="G6" s="57"/>
      <c r="H6" s="57"/>
      <c r="I6" s="57"/>
      <c r="J6" s="57"/>
      <c r="K6" s="57"/>
    </row>
    <row r="7" spans="1:13" ht="10.5" customHeight="1" x14ac:dyDescent="0.25"/>
    <row r="8" spans="1:13" s="12" customFormat="1" ht="30" customHeight="1" x14ac:dyDescent="0.25">
      <c r="A8" s="78" t="s">
        <v>9</v>
      </c>
      <c r="B8" s="78" t="s">
        <v>10</v>
      </c>
      <c r="C8" s="78" t="s">
        <v>9</v>
      </c>
      <c r="D8" s="79" t="s">
        <v>11</v>
      </c>
      <c r="E8" s="78" t="s">
        <v>9</v>
      </c>
      <c r="F8" s="79" t="s">
        <v>12</v>
      </c>
      <c r="G8" s="80" t="s">
        <v>13</v>
      </c>
      <c r="H8" s="80" t="s">
        <v>14</v>
      </c>
      <c r="I8" s="80" t="s">
        <v>15</v>
      </c>
      <c r="J8" s="80" t="s">
        <v>16</v>
      </c>
      <c r="K8" s="80" t="s">
        <v>17</v>
      </c>
    </row>
    <row r="9" spans="1:13" s="8" customFormat="1" ht="141.75" x14ac:dyDescent="0.25">
      <c r="A9" s="58">
        <v>1</v>
      </c>
      <c r="B9" s="61" t="s">
        <v>18</v>
      </c>
      <c r="C9" s="19" t="s">
        <v>19</v>
      </c>
      <c r="D9" s="13" t="s">
        <v>20</v>
      </c>
      <c r="E9" s="19" t="s">
        <v>21</v>
      </c>
      <c r="F9" s="13" t="s">
        <v>22</v>
      </c>
      <c r="G9" s="13" t="s">
        <v>23</v>
      </c>
      <c r="H9" s="13" t="s">
        <v>24</v>
      </c>
      <c r="I9" s="14">
        <v>43174</v>
      </c>
      <c r="J9" s="15">
        <v>1</v>
      </c>
      <c r="K9" s="17" t="s">
        <v>243</v>
      </c>
    </row>
    <row r="10" spans="1:13" s="8" customFormat="1" ht="101.25" customHeight="1" x14ac:dyDescent="0.25">
      <c r="A10" s="59"/>
      <c r="B10" s="62"/>
      <c r="C10" s="49" t="s">
        <v>25</v>
      </c>
      <c r="D10" s="13" t="s">
        <v>26</v>
      </c>
      <c r="E10" s="19" t="s">
        <v>27</v>
      </c>
      <c r="F10" s="13" t="s">
        <v>28</v>
      </c>
      <c r="G10" s="16" t="s">
        <v>29</v>
      </c>
      <c r="H10" s="13" t="s">
        <v>30</v>
      </c>
      <c r="I10" s="14">
        <v>43220</v>
      </c>
      <c r="J10" s="15">
        <v>1</v>
      </c>
      <c r="K10" s="16" t="s">
        <v>31</v>
      </c>
    </row>
    <row r="11" spans="1:13" s="8" customFormat="1" ht="99" customHeight="1" x14ac:dyDescent="0.25">
      <c r="A11" s="59"/>
      <c r="B11" s="62"/>
      <c r="C11" s="50"/>
      <c r="D11" s="13" t="s">
        <v>26</v>
      </c>
      <c r="E11" s="19" t="s">
        <v>32</v>
      </c>
      <c r="F11" s="13" t="s">
        <v>33</v>
      </c>
      <c r="G11" s="16" t="s">
        <v>34</v>
      </c>
      <c r="H11" s="13" t="s">
        <v>35</v>
      </c>
      <c r="I11" s="14">
        <v>43250</v>
      </c>
      <c r="J11" s="15">
        <v>1</v>
      </c>
      <c r="K11" s="17" t="s">
        <v>246</v>
      </c>
    </row>
    <row r="12" spans="1:13" s="8" customFormat="1" ht="78.75" x14ac:dyDescent="0.25">
      <c r="A12" s="59"/>
      <c r="B12" s="62"/>
      <c r="C12" s="61" t="s">
        <v>36</v>
      </c>
      <c r="D12" s="13" t="s">
        <v>37</v>
      </c>
      <c r="E12" s="19" t="s">
        <v>38</v>
      </c>
      <c r="F12" s="13" t="s">
        <v>39</v>
      </c>
      <c r="G12" s="13" t="s">
        <v>40</v>
      </c>
      <c r="H12" s="13" t="s">
        <v>35</v>
      </c>
      <c r="I12" s="14">
        <v>43266</v>
      </c>
      <c r="J12" s="15">
        <v>1</v>
      </c>
      <c r="K12" s="17" t="s">
        <v>246</v>
      </c>
    </row>
    <row r="13" spans="1:13" s="8" customFormat="1" ht="78.75" x14ac:dyDescent="0.25">
      <c r="A13" s="59"/>
      <c r="B13" s="62"/>
      <c r="C13" s="63"/>
      <c r="D13" s="13" t="s">
        <v>37</v>
      </c>
      <c r="E13" s="19" t="s">
        <v>41</v>
      </c>
      <c r="F13" s="13" t="s">
        <v>42</v>
      </c>
      <c r="G13" s="13" t="s">
        <v>43</v>
      </c>
      <c r="H13" s="13" t="s">
        <v>44</v>
      </c>
      <c r="I13" s="14">
        <v>43281</v>
      </c>
      <c r="J13" s="15">
        <v>1</v>
      </c>
      <c r="K13" s="13" t="s">
        <v>45</v>
      </c>
      <c r="M13" s="18"/>
    </row>
    <row r="14" spans="1:13" s="8" customFormat="1" ht="77.25" customHeight="1" x14ac:dyDescent="0.25">
      <c r="A14" s="59"/>
      <c r="B14" s="62"/>
      <c r="C14" s="61" t="s">
        <v>46</v>
      </c>
      <c r="D14" s="13" t="s">
        <v>47</v>
      </c>
      <c r="E14" s="19" t="s">
        <v>48</v>
      </c>
      <c r="F14" s="13" t="s">
        <v>49</v>
      </c>
      <c r="G14" s="13" t="s">
        <v>50</v>
      </c>
      <c r="H14" s="13" t="s">
        <v>245</v>
      </c>
      <c r="I14" s="14">
        <v>43464</v>
      </c>
      <c r="J14" s="15">
        <v>0.3</v>
      </c>
      <c r="K14" s="13" t="s">
        <v>265</v>
      </c>
      <c r="L14" s="18" t="s">
        <v>244</v>
      </c>
      <c r="M14" s="18"/>
    </row>
    <row r="15" spans="1:13" s="8" customFormat="1" ht="94.5" customHeight="1" x14ac:dyDescent="0.25">
      <c r="A15" s="59"/>
      <c r="B15" s="62"/>
      <c r="C15" s="63"/>
      <c r="D15" s="13" t="s">
        <v>47</v>
      </c>
      <c r="E15" s="19" t="s">
        <v>51</v>
      </c>
      <c r="F15" s="16" t="s">
        <v>52</v>
      </c>
      <c r="G15" s="16" t="s">
        <v>53</v>
      </c>
      <c r="H15" s="13" t="s">
        <v>35</v>
      </c>
      <c r="I15" s="14">
        <v>43464</v>
      </c>
      <c r="J15" s="15">
        <v>0.3</v>
      </c>
      <c r="K15" s="13" t="s">
        <v>54</v>
      </c>
      <c r="M15" s="18"/>
    </row>
    <row r="16" spans="1:13" s="8" customFormat="1" ht="95.25" customHeight="1" x14ac:dyDescent="0.25">
      <c r="A16" s="60"/>
      <c r="B16" s="63"/>
      <c r="C16" s="19" t="s">
        <v>55</v>
      </c>
      <c r="D16" s="21" t="s">
        <v>56</v>
      </c>
      <c r="E16" s="19" t="s">
        <v>57</v>
      </c>
      <c r="F16" s="16" t="s">
        <v>58</v>
      </c>
      <c r="G16" s="16" t="s">
        <v>59</v>
      </c>
      <c r="H16" s="13" t="s">
        <v>60</v>
      </c>
      <c r="I16" s="14">
        <v>43464</v>
      </c>
      <c r="J16" s="15">
        <v>0.3</v>
      </c>
      <c r="K16" s="48" t="s">
        <v>266</v>
      </c>
    </row>
    <row r="17" spans="1:11" ht="7.5" customHeight="1" x14ac:dyDescent="0.25">
      <c r="I17" s="24"/>
      <c r="J17" s="25">
        <f>AVERAGE(J9:J16)</f>
        <v>0.73749999999999993</v>
      </c>
    </row>
    <row r="18" spans="1:11" ht="7.5" customHeight="1" x14ac:dyDescent="0.25">
      <c r="A18" s="26"/>
      <c r="B18" s="27"/>
      <c r="C18" s="24"/>
      <c r="D18" s="27"/>
      <c r="E18" s="27"/>
      <c r="F18" s="27"/>
      <c r="G18" s="27"/>
      <c r="H18" s="27"/>
    </row>
    <row r="19" spans="1:11" x14ac:dyDescent="0.25">
      <c r="A19" s="26"/>
      <c r="B19" s="72" t="s">
        <v>229</v>
      </c>
      <c r="C19" s="72"/>
      <c r="D19" s="72"/>
      <c r="E19" s="72"/>
      <c r="F19" s="72"/>
      <c r="G19" s="27"/>
      <c r="H19" s="27"/>
      <c r="I19" s="24"/>
      <c r="J19" s="8"/>
    </row>
    <row r="20" spans="1:11" x14ac:dyDescent="0.25">
      <c r="A20" s="26"/>
      <c r="B20" s="28" t="s">
        <v>230</v>
      </c>
      <c r="C20" s="51" t="s">
        <v>231</v>
      </c>
      <c r="D20" s="51"/>
      <c r="E20" s="51"/>
      <c r="F20" s="51"/>
      <c r="G20" s="27"/>
      <c r="H20" s="27"/>
      <c r="I20" s="24"/>
      <c r="J20" s="8"/>
    </row>
    <row r="21" spans="1:11" x14ac:dyDescent="0.25">
      <c r="A21" s="26"/>
      <c r="B21" s="28" t="s">
        <v>232</v>
      </c>
      <c r="C21" s="51" t="s">
        <v>233</v>
      </c>
      <c r="D21" s="51"/>
      <c r="E21" s="51"/>
      <c r="F21" s="51"/>
      <c r="G21" s="27"/>
      <c r="H21" s="27"/>
      <c r="I21" s="24"/>
      <c r="J21" s="8"/>
    </row>
    <row r="22" spans="1:11" x14ac:dyDescent="0.25">
      <c r="A22" s="26"/>
      <c r="B22" s="28" t="s">
        <v>234</v>
      </c>
      <c r="C22" s="51" t="s">
        <v>235</v>
      </c>
      <c r="D22" s="51"/>
      <c r="E22" s="51"/>
      <c r="F22" s="51"/>
      <c r="G22" s="27"/>
      <c r="H22" s="27"/>
      <c r="I22" s="24"/>
      <c r="J22" s="8"/>
    </row>
    <row r="23" spans="1:11" x14ac:dyDescent="0.25">
      <c r="A23" s="26"/>
      <c r="B23" s="28" t="s">
        <v>236</v>
      </c>
      <c r="C23" s="51" t="s">
        <v>237</v>
      </c>
      <c r="D23" s="51"/>
      <c r="E23" s="51"/>
      <c r="F23" s="51"/>
      <c r="G23" s="27"/>
      <c r="H23" s="27"/>
      <c r="I23" s="24"/>
      <c r="J23" s="8"/>
    </row>
    <row r="24" spans="1:11" x14ac:dyDescent="0.25">
      <c r="A24" s="26"/>
      <c r="B24" s="27"/>
      <c r="C24" s="24"/>
      <c r="D24" s="27"/>
      <c r="E24" s="27"/>
      <c r="F24" s="27"/>
      <c r="G24" s="27"/>
      <c r="H24" s="27"/>
      <c r="I24" s="24"/>
      <c r="J24" s="8"/>
    </row>
    <row r="25" spans="1:11" ht="15" x14ac:dyDescent="0.2">
      <c r="A25" s="29"/>
      <c r="B25" s="29"/>
      <c r="C25" s="24"/>
      <c r="D25" s="29"/>
      <c r="E25" s="29"/>
      <c r="F25" s="29"/>
      <c r="G25" s="29"/>
      <c r="H25" s="29"/>
      <c r="I25" s="30"/>
      <c r="J25" s="31"/>
      <c r="K25" s="31"/>
    </row>
    <row r="26" spans="1:11" thickBot="1" x14ac:dyDescent="0.25">
      <c r="A26" s="47"/>
      <c r="B26" s="31"/>
      <c r="C26" s="33"/>
      <c r="D26" s="34"/>
      <c r="E26" s="34"/>
      <c r="F26" s="34"/>
      <c r="G26" s="29"/>
      <c r="H26" s="29"/>
      <c r="I26" s="30"/>
      <c r="J26" s="31"/>
      <c r="K26" s="31"/>
    </row>
    <row r="27" spans="1:11" x14ac:dyDescent="0.2">
      <c r="A27" s="52" t="s">
        <v>238</v>
      </c>
      <c r="B27" s="52"/>
      <c r="C27" s="35"/>
      <c r="D27" s="53" t="s">
        <v>239</v>
      </c>
      <c r="E27" s="53"/>
      <c r="F27" s="53"/>
      <c r="G27" s="36"/>
      <c r="H27" s="36"/>
      <c r="I27" s="37"/>
      <c r="J27" s="36"/>
      <c r="K27" s="36"/>
    </row>
    <row r="28" spans="1:11" ht="15" x14ac:dyDescent="0.2">
      <c r="B28" s="36"/>
      <c r="C28" s="39"/>
      <c r="D28" s="54" t="s">
        <v>240</v>
      </c>
      <c r="E28" s="54"/>
      <c r="F28" s="54"/>
      <c r="G28" s="36"/>
      <c r="H28" s="36"/>
      <c r="I28" s="37"/>
      <c r="J28" s="36"/>
      <c r="K28" s="36"/>
    </row>
    <row r="29" spans="1:11" ht="7.5" customHeight="1" x14ac:dyDescent="0.2">
      <c r="C29" s="39"/>
      <c r="D29" s="1"/>
      <c r="E29" s="40"/>
      <c r="F29" s="1"/>
      <c r="G29" s="36"/>
      <c r="H29" s="36"/>
      <c r="I29" s="37"/>
      <c r="J29" s="36"/>
      <c r="K29" s="36"/>
    </row>
    <row r="30" spans="1:11" ht="15" x14ac:dyDescent="0.2">
      <c r="A30" s="55" t="s">
        <v>241</v>
      </c>
      <c r="B30" s="55"/>
      <c r="C30" s="41"/>
      <c r="D30" s="42" t="s">
        <v>242</v>
      </c>
      <c r="E30" s="45"/>
      <c r="F30" s="43"/>
      <c r="G30" s="36"/>
      <c r="H30" s="36"/>
      <c r="I30" s="37"/>
      <c r="J30" s="36"/>
      <c r="K30" s="36"/>
    </row>
  </sheetData>
  <sheetProtection algorithmName="SHA-512" hashValue="ARDP0waC6ybt5dRfLpeXVcjFey+605qYTnDFmwe5qgpl48QqZyGRTmyz87LEbRbXCcwaQ6r1deLYg5RE3f4Uig==" saltValue="xZC2B3/y19ZQBIuQbYTziA==" spinCount="100000" sheet="1" objects="1" scenarios="1" selectLockedCells="1" selectUnlockedCells="1"/>
  <mergeCells count="25">
    <mergeCell ref="A4:D4"/>
    <mergeCell ref="E4:F4"/>
    <mergeCell ref="H4:K4"/>
    <mergeCell ref="A1:K1"/>
    <mergeCell ref="A2:D2"/>
    <mergeCell ref="E2:K2"/>
    <mergeCell ref="A3:D3"/>
    <mergeCell ref="E3:F3"/>
    <mergeCell ref="D28:F28"/>
    <mergeCell ref="A30:B30"/>
    <mergeCell ref="A5:D5"/>
    <mergeCell ref="E5:K5"/>
    <mergeCell ref="A6:K6"/>
    <mergeCell ref="B19:F19"/>
    <mergeCell ref="C20:F20"/>
    <mergeCell ref="C21:F21"/>
    <mergeCell ref="A9:A16"/>
    <mergeCell ref="B9:B16"/>
    <mergeCell ref="C12:C13"/>
    <mergeCell ref="C14:C15"/>
    <mergeCell ref="C10:C11"/>
    <mergeCell ref="C22:F22"/>
    <mergeCell ref="C23:F23"/>
    <mergeCell ref="A27:B27"/>
    <mergeCell ref="D27:F27"/>
  </mergeCells>
  <conditionalFormatting sqref="J9:J16">
    <cfRule type="cellIs" dxfId="14" priority="13" operator="between">
      <formula>0.8</formula>
      <formula>1</formula>
    </cfRule>
    <cfRule type="cellIs" dxfId="13" priority="14" operator="between">
      <formula>0.6</formula>
      <formula>0.79</formula>
    </cfRule>
    <cfRule type="cellIs" dxfId="12" priority="15" operator="between">
      <formula>0</formula>
      <formula>0.59</formula>
    </cfRule>
  </conditionalFormatting>
  <pageMargins left="0.7" right="0.7" top="0.75" bottom="0.75" header="0.3" footer="0.3"/>
  <pageSetup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0411-B780-471C-A334-15A0F7E55171}">
  <sheetPr>
    <pageSetUpPr fitToPage="1"/>
  </sheetPr>
  <dimension ref="A1:K25"/>
  <sheetViews>
    <sheetView zoomScale="91" zoomScaleNormal="91" workbookViewId="0">
      <selection activeCell="H16" sqref="H1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1" ht="22.5" x14ac:dyDescent="0.25">
      <c r="A1" s="64" t="s">
        <v>0</v>
      </c>
      <c r="B1" s="64"/>
      <c r="C1" s="64"/>
      <c r="D1" s="64"/>
      <c r="E1" s="64"/>
      <c r="F1" s="64"/>
      <c r="G1" s="64"/>
      <c r="H1" s="64"/>
      <c r="I1" s="64"/>
      <c r="J1" s="64"/>
      <c r="K1" s="64"/>
    </row>
    <row r="2" spans="1:11" ht="19.5" x14ac:dyDescent="0.25">
      <c r="A2" s="65" t="s">
        <v>1</v>
      </c>
      <c r="B2" s="65"/>
      <c r="C2" s="65"/>
      <c r="D2" s="65"/>
      <c r="E2" s="66" t="s">
        <v>2</v>
      </c>
      <c r="F2" s="66"/>
      <c r="G2" s="66"/>
      <c r="H2" s="66"/>
      <c r="I2" s="66"/>
      <c r="J2" s="66"/>
      <c r="K2" s="66"/>
    </row>
    <row r="3" spans="1:11" ht="19.5" x14ac:dyDescent="0.25">
      <c r="A3" s="65" t="s">
        <v>3</v>
      </c>
      <c r="B3" s="65"/>
      <c r="C3" s="65"/>
      <c r="D3" s="65"/>
      <c r="E3" s="66">
        <v>2018</v>
      </c>
      <c r="F3" s="66"/>
      <c r="G3" s="2"/>
      <c r="H3" s="2" t="s">
        <v>4</v>
      </c>
      <c r="I3" s="2"/>
      <c r="J3" s="3" t="s">
        <v>5</v>
      </c>
      <c r="K3" s="2"/>
    </row>
    <row r="4" spans="1:11" ht="19.5" x14ac:dyDescent="0.25">
      <c r="A4" s="67" t="s">
        <v>6</v>
      </c>
      <c r="B4" s="67"/>
      <c r="C4" s="67"/>
      <c r="D4" s="67"/>
      <c r="E4" s="68">
        <v>43230</v>
      </c>
      <c r="F4" s="68"/>
      <c r="G4" s="4"/>
      <c r="H4" s="68" t="s">
        <v>7</v>
      </c>
      <c r="I4" s="68"/>
      <c r="J4" s="68"/>
      <c r="K4" s="68"/>
    </row>
    <row r="5" spans="1:11" ht="19.5" x14ac:dyDescent="0.25">
      <c r="A5" s="56"/>
      <c r="B5" s="56"/>
      <c r="C5" s="56"/>
      <c r="D5" s="56"/>
      <c r="E5" s="56"/>
      <c r="F5" s="56"/>
      <c r="G5" s="56"/>
      <c r="H5" s="56"/>
      <c r="I5" s="56"/>
      <c r="J5" s="56"/>
      <c r="K5" s="56"/>
    </row>
    <row r="6" spans="1:11" ht="76.5" customHeight="1" x14ac:dyDescent="0.25">
      <c r="A6" s="57" t="s">
        <v>262</v>
      </c>
      <c r="B6" s="57"/>
      <c r="C6" s="57"/>
      <c r="D6" s="57"/>
      <c r="E6" s="57"/>
      <c r="F6" s="57"/>
      <c r="G6" s="57"/>
      <c r="H6" s="57"/>
      <c r="I6" s="57"/>
      <c r="J6" s="57"/>
      <c r="K6" s="57"/>
    </row>
    <row r="7" spans="1:11" ht="10.5" customHeight="1" x14ac:dyDescent="0.25"/>
    <row r="8" spans="1:11" s="12" customFormat="1" ht="30" customHeight="1" x14ac:dyDescent="0.25">
      <c r="A8" s="9" t="s">
        <v>9</v>
      </c>
      <c r="B8" s="9" t="s">
        <v>10</v>
      </c>
      <c r="C8" s="9" t="s">
        <v>9</v>
      </c>
      <c r="D8" s="10" t="s">
        <v>11</v>
      </c>
      <c r="E8" s="9" t="s">
        <v>9</v>
      </c>
      <c r="F8" s="10" t="s">
        <v>12</v>
      </c>
      <c r="G8" s="11" t="s">
        <v>13</v>
      </c>
      <c r="H8" s="11" t="s">
        <v>14</v>
      </c>
      <c r="I8" s="11" t="s">
        <v>15</v>
      </c>
      <c r="J8" s="11" t="s">
        <v>16</v>
      </c>
      <c r="K8" s="11" t="s">
        <v>17</v>
      </c>
    </row>
    <row r="9" spans="1:11" s="8" customFormat="1" ht="110.25" x14ac:dyDescent="0.25">
      <c r="A9" s="58">
        <v>2</v>
      </c>
      <c r="B9" s="61" t="s">
        <v>61</v>
      </c>
      <c r="C9" s="19" t="s">
        <v>62</v>
      </c>
      <c r="D9" s="13" t="s">
        <v>61</v>
      </c>
      <c r="E9" s="19" t="s">
        <v>62</v>
      </c>
      <c r="F9" s="19" t="s">
        <v>63</v>
      </c>
      <c r="G9" s="19" t="s">
        <v>64</v>
      </c>
      <c r="H9" s="13" t="s">
        <v>65</v>
      </c>
      <c r="I9" s="19" t="s">
        <v>66</v>
      </c>
      <c r="J9" s="15">
        <v>1</v>
      </c>
      <c r="K9" s="19" t="s">
        <v>67</v>
      </c>
    </row>
    <row r="10" spans="1:11" s="8" customFormat="1" ht="150" customHeight="1" x14ac:dyDescent="0.25">
      <c r="A10" s="59"/>
      <c r="B10" s="62"/>
      <c r="C10" s="19" t="s">
        <v>68</v>
      </c>
      <c r="D10" s="13" t="s">
        <v>61</v>
      </c>
      <c r="E10" s="19" t="s">
        <v>68</v>
      </c>
      <c r="F10" s="19" t="s">
        <v>69</v>
      </c>
      <c r="G10" s="19" t="s">
        <v>70</v>
      </c>
      <c r="H10" s="13" t="s">
        <v>71</v>
      </c>
      <c r="I10" s="19" t="s">
        <v>72</v>
      </c>
      <c r="J10" s="15">
        <v>1</v>
      </c>
      <c r="K10" s="19" t="s">
        <v>73</v>
      </c>
    </row>
    <row r="11" spans="1:11" s="8" customFormat="1" ht="93" customHeight="1" x14ac:dyDescent="0.25">
      <c r="A11" s="60"/>
      <c r="B11" s="63"/>
      <c r="C11" s="19" t="s">
        <v>74</v>
      </c>
      <c r="D11" s="13" t="s">
        <v>61</v>
      </c>
      <c r="E11" s="19" t="s">
        <v>74</v>
      </c>
      <c r="F11" s="19" t="s">
        <v>63</v>
      </c>
      <c r="G11" s="19" t="s">
        <v>75</v>
      </c>
      <c r="H11" s="13" t="s">
        <v>60</v>
      </c>
      <c r="I11" s="19" t="s">
        <v>76</v>
      </c>
      <c r="J11" s="15">
        <v>1</v>
      </c>
      <c r="K11" s="13" t="s">
        <v>77</v>
      </c>
    </row>
    <row r="12" spans="1:11" x14ac:dyDescent="0.25">
      <c r="I12" s="24"/>
      <c r="J12" s="25">
        <f>AVERAGE(J9:J11)</f>
        <v>1</v>
      </c>
    </row>
    <row r="13" spans="1:11" x14ac:dyDescent="0.25">
      <c r="A13" s="26"/>
      <c r="B13" s="27"/>
      <c r="C13" s="24"/>
      <c r="D13" s="27"/>
      <c r="E13" s="27"/>
      <c r="F13" s="27"/>
      <c r="G13" s="27"/>
      <c r="H13" s="27"/>
    </row>
    <row r="14" spans="1:11" x14ac:dyDescent="0.25">
      <c r="A14" s="26"/>
      <c r="B14" s="72" t="s">
        <v>229</v>
      </c>
      <c r="C14" s="72"/>
      <c r="D14" s="72"/>
      <c r="E14" s="72"/>
      <c r="F14" s="72"/>
      <c r="G14" s="27"/>
      <c r="H14" s="27"/>
      <c r="I14" s="24"/>
      <c r="J14" s="8"/>
    </row>
    <row r="15" spans="1:11" x14ac:dyDescent="0.25">
      <c r="A15" s="26"/>
      <c r="B15" s="28" t="s">
        <v>230</v>
      </c>
      <c r="C15" s="51" t="s">
        <v>231</v>
      </c>
      <c r="D15" s="51"/>
      <c r="E15" s="51"/>
      <c r="F15" s="51"/>
      <c r="G15" s="27"/>
      <c r="H15" s="27"/>
      <c r="I15" s="24"/>
      <c r="J15" s="8"/>
    </row>
    <row r="16" spans="1:11" x14ac:dyDescent="0.25">
      <c r="A16" s="26"/>
      <c r="B16" s="28" t="s">
        <v>232</v>
      </c>
      <c r="C16" s="51" t="s">
        <v>233</v>
      </c>
      <c r="D16" s="51"/>
      <c r="E16" s="51"/>
      <c r="F16" s="51"/>
      <c r="G16" s="27"/>
      <c r="H16" s="27"/>
      <c r="I16" s="24"/>
      <c r="J16" s="8"/>
    </row>
    <row r="17" spans="1:11" x14ac:dyDescent="0.25">
      <c r="A17" s="26"/>
      <c r="B17" s="28" t="s">
        <v>234</v>
      </c>
      <c r="C17" s="51" t="s">
        <v>235</v>
      </c>
      <c r="D17" s="51"/>
      <c r="E17" s="51"/>
      <c r="F17" s="51"/>
      <c r="G17" s="27"/>
      <c r="H17" s="27"/>
      <c r="I17" s="24"/>
      <c r="J17" s="8"/>
    </row>
    <row r="18" spans="1:11" x14ac:dyDescent="0.25">
      <c r="A18" s="26"/>
      <c r="B18" s="28" t="s">
        <v>236</v>
      </c>
      <c r="C18" s="51" t="s">
        <v>237</v>
      </c>
      <c r="D18" s="51"/>
      <c r="E18" s="51"/>
      <c r="F18" s="51"/>
      <c r="G18" s="27"/>
      <c r="H18" s="27"/>
      <c r="I18" s="24"/>
      <c r="J18" s="8"/>
    </row>
    <row r="19" spans="1:11" x14ac:dyDescent="0.25">
      <c r="A19" s="26"/>
      <c r="B19" s="27"/>
      <c r="C19" s="24"/>
      <c r="D19" s="27"/>
      <c r="E19" s="27"/>
      <c r="F19" s="27"/>
      <c r="G19" s="27"/>
      <c r="H19" s="27"/>
      <c r="I19" s="24"/>
      <c r="J19" s="8"/>
    </row>
    <row r="20" spans="1:11" ht="15" x14ac:dyDescent="0.2">
      <c r="A20" s="29"/>
      <c r="B20" s="29"/>
      <c r="C20" s="24"/>
      <c r="D20" s="29"/>
      <c r="E20" s="29"/>
      <c r="F20" s="29"/>
      <c r="G20" s="29"/>
      <c r="H20" s="29"/>
      <c r="I20" s="30"/>
      <c r="J20" s="31"/>
      <c r="K20" s="31"/>
    </row>
    <row r="21" spans="1:11" ht="16.5" thickBot="1" x14ac:dyDescent="0.3">
      <c r="A21" s="32"/>
      <c r="B21" s="31"/>
      <c r="C21" s="33"/>
      <c r="D21" s="34"/>
      <c r="E21" s="34"/>
      <c r="F21" s="34"/>
      <c r="G21" s="29"/>
      <c r="H21" s="29"/>
      <c r="I21" s="30"/>
      <c r="J21" s="31"/>
      <c r="K21" s="31"/>
    </row>
    <row r="22" spans="1:11" x14ac:dyDescent="0.2">
      <c r="A22" s="52" t="s">
        <v>238</v>
      </c>
      <c r="B22" s="52"/>
      <c r="C22" s="35"/>
      <c r="D22" s="53" t="s">
        <v>239</v>
      </c>
      <c r="E22" s="53"/>
      <c r="F22" s="53"/>
      <c r="G22" s="36"/>
      <c r="H22" s="36"/>
      <c r="I22" s="37"/>
      <c r="J22" s="36"/>
      <c r="K22" s="36"/>
    </row>
    <row r="23" spans="1:11" ht="15" x14ac:dyDescent="0.2">
      <c r="A23" s="38"/>
      <c r="B23" s="36"/>
      <c r="C23" s="39"/>
      <c r="D23" s="54" t="s">
        <v>240</v>
      </c>
      <c r="E23" s="54"/>
      <c r="F23" s="54"/>
      <c r="G23" s="36"/>
      <c r="H23" s="36"/>
      <c r="I23" s="37"/>
      <c r="J23" s="36"/>
      <c r="K23" s="36"/>
    </row>
    <row r="24" spans="1:11" ht="15" x14ac:dyDescent="0.2">
      <c r="A24" s="38"/>
      <c r="C24" s="39"/>
      <c r="D24" s="1"/>
      <c r="E24" s="40"/>
      <c r="F24" s="1"/>
      <c r="G24" s="36"/>
      <c r="H24" s="36"/>
      <c r="I24" s="37"/>
      <c r="J24" s="36"/>
      <c r="K24" s="36"/>
    </row>
    <row r="25" spans="1:11" ht="15" x14ac:dyDescent="0.2">
      <c r="A25" s="55" t="s">
        <v>241</v>
      </c>
      <c r="B25" s="55"/>
      <c r="C25" s="41"/>
      <c r="D25" s="42" t="s">
        <v>242</v>
      </c>
      <c r="E25" s="45"/>
      <c r="F25" s="43"/>
      <c r="G25" s="36"/>
      <c r="H25" s="36"/>
      <c r="I25" s="37"/>
      <c r="J25" s="36"/>
      <c r="K25" s="36"/>
    </row>
  </sheetData>
  <sheetProtection algorithmName="SHA-512" hashValue="dUk+w8hgAYMqV1DMc3dt7TjQZ+52zB3EOenoiiyajmoOzwspLDmSCOPZsY6zsOL8VWmHMQDl58WFUvRbsmnYxA==" saltValue="5iWbBfgOKeWkgZQ3mGmq0g==" spinCount="100000" sheet="1" objects="1" scenarios="1" selectLockedCells="1" selectUnlockedCells="1"/>
  <mergeCells count="22">
    <mergeCell ref="A4:D4"/>
    <mergeCell ref="E4:F4"/>
    <mergeCell ref="H4:K4"/>
    <mergeCell ref="A1:K1"/>
    <mergeCell ref="A2:D2"/>
    <mergeCell ref="E2:K2"/>
    <mergeCell ref="A3:D3"/>
    <mergeCell ref="E3:F3"/>
    <mergeCell ref="A25:B25"/>
    <mergeCell ref="A5:D5"/>
    <mergeCell ref="E5:K5"/>
    <mergeCell ref="A6:K6"/>
    <mergeCell ref="B14:F14"/>
    <mergeCell ref="C15:F15"/>
    <mergeCell ref="C16:F16"/>
    <mergeCell ref="A9:A11"/>
    <mergeCell ref="B9:B11"/>
    <mergeCell ref="C17:F17"/>
    <mergeCell ref="C18:F18"/>
    <mergeCell ref="A22:B22"/>
    <mergeCell ref="D22:F22"/>
    <mergeCell ref="D23:F23"/>
  </mergeCells>
  <conditionalFormatting sqref="J9:J11">
    <cfRule type="cellIs" dxfId="11" priority="1" operator="between">
      <formula>0.8</formula>
      <formula>1</formula>
    </cfRule>
    <cfRule type="cellIs" dxfId="10" priority="2" operator="between">
      <formula>0.6</formula>
      <formula>0.79</formula>
    </cfRule>
    <cfRule type="cellIs" dxfId="9" priority="3" operator="between">
      <formula>0</formula>
      <formula>0.59</formula>
    </cfRule>
  </conditionalFormatting>
  <pageMargins left="0.70866141732283472" right="0.70866141732283472" top="0.74803149606299213" bottom="0.74803149606299213" header="0.31496062992125984" footer="0.31496062992125984"/>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2D2D-FFCC-44EE-863A-06D88FB23A0D}">
  <sheetPr>
    <pageSetUpPr fitToPage="1"/>
  </sheetPr>
  <dimension ref="A1:L34"/>
  <sheetViews>
    <sheetView topLeftCell="G12" zoomScale="91" zoomScaleNormal="91" workbookViewId="0">
      <selection activeCell="K14" sqref="K14"/>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63.140625" style="8" customWidth="1"/>
    <col min="12" max="16384" width="27.28515625" style="1"/>
  </cols>
  <sheetData>
    <row r="1" spans="1:12" ht="22.5" x14ac:dyDescent="0.25">
      <c r="A1" s="64" t="s">
        <v>0</v>
      </c>
      <c r="B1" s="64"/>
      <c r="C1" s="64"/>
      <c r="D1" s="64"/>
      <c r="E1" s="64"/>
      <c r="F1" s="64"/>
      <c r="G1" s="64"/>
      <c r="H1" s="64"/>
      <c r="I1" s="64"/>
      <c r="J1" s="64"/>
      <c r="K1" s="64"/>
    </row>
    <row r="2" spans="1:12" ht="19.5" x14ac:dyDescent="0.25">
      <c r="A2" s="65" t="s">
        <v>1</v>
      </c>
      <c r="B2" s="65"/>
      <c r="C2" s="65"/>
      <c r="D2" s="65"/>
      <c r="E2" s="66" t="s">
        <v>2</v>
      </c>
      <c r="F2" s="66"/>
      <c r="G2" s="66"/>
      <c r="H2" s="66"/>
      <c r="I2" s="66"/>
      <c r="J2" s="66"/>
      <c r="K2" s="66"/>
    </row>
    <row r="3" spans="1:12" ht="19.5" x14ac:dyDescent="0.25">
      <c r="A3" s="65" t="s">
        <v>3</v>
      </c>
      <c r="B3" s="65"/>
      <c r="C3" s="65"/>
      <c r="D3" s="65"/>
      <c r="E3" s="66">
        <v>2018</v>
      </c>
      <c r="F3" s="66"/>
      <c r="G3" s="2"/>
      <c r="H3" s="2" t="s">
        <v>4</v>
      </c>
      <c r="I3" s="2"/>
      <c r="J3" s="3" t="s">
        <v>5</v>
      </c>
      <c r="K3" s="2"/>
    </row>
    <row r="4" spans="1:12" ht="19.5" x14ac:dyDescent="0.25">
      <c r="A4" s="67" t="s">
        <v>6</v>
      </c>
      <c r="B4" s="67"/>
      <c r="C4" s="67"/>
      <c r="D4" s="67"/>
      <c r="E4" s="68">
        <v>43230</v>
      </c>
      <c r="F4" s="68"/>
      <c r="G4" s="4"/>
      <c r="H4" s="68" t="s">
        <v>7</v>
      </c>
      <c r="I4" s="68"/>
      <c r="J4" s="68"/>
      <c r="K4" s="68"/>
    </row>
    <row r="5" spans="1:12" ht="19.5" x14ac:dyDescent="0.25">
      <c r="A5" s="56"/>
      <c r="B5" s="56"/>
      <c r="C5" s="56"/>
      <c r="D5" s="56"/>
      <c r="E5" s="56"/>
      <c r="F5" s="56"/>
      <c r="G5" s="56"/>
      <c r="H5" s="56"/>
      <c r="I5" s="56"/>
      <c r="J5" s="56"/>
      <c r="K5" s="56"/>
    </row>
    <row r="6" spans="1:12" ht="76.5" customHeight="1" x14ac:dyDescent="0.25">
      <c r="A6" s="57" t="s">
        <v>262</v>
      </c>
      <c r="B6" s="57"/>
      <c r="C6" s="57"/>
      <c r="D6" s="57"/>
      <c r="E6" s="57"/>
      <c r="F6" s="57"/>
      <c r="G6" s="57"/>
      <c r="H6" s="57"/>
      <c r="I6" s="57"/>
      <c r="J6" s="57"/>
      <c r="K6" s="57"/>
    </row>
    <row r="7" spans="1:12" ht="10.5" customHeight="1" x14ac:dyDescent="0.25"/>
    <row r="8" spans="1:12" s="12" customFormat="1" ht="30" customHeight="1" x14ac:dyDescent="0.25">
      <c r="A8" s="9" t="s">
        <v>9</v>
      </c>
      <c r="B8" s="9" t="s">
        <v>10</v>
      </c>
      <c r="C8" s="9" t="s">
        <v>9</v>
      </c>
      <c r="D8" s="10" t="s">
        <v>11</v>
      </c>
      <c r="E8" s="9" t="s">
        <v>9</v>
      </c>
      <c r="F8" s="10" t="s">
        <v>12</v>
      </c>
      <c r="G8" s="11" t="s">
        <v>13</v>
      </c>
      <c r="H8" s="11" t="s">
        <v>14</v>
      </c>
      <c r="I8" s="11" t="s">
        <v>15</v>
      </c>
      <c r="J8" s="11" t="s">
        <v>16</v>
      </c>
      <c r="K8" s="11" t="s">
        <v>17</v>
      </c>
    </row>
    <row r="9" spans="1:12" ht="172.5" customHeight="1" x14ac:dyDescent="0.25">
      <c r="A9" s="69">
        <v>3</v>
      </c>
      <c r="B9" s="70" t="s">
        <v>78</v>
      </c>
      <c r="C9" s="19" t="s">
        <v>79</v>
      </c>
      <c r="D9" s="13" t="s">
        <v>80</v>
      </c>
      <c r="E9" s="20" t="s">
        <v>81</v>
      </c>
      <c r="F9" s="21" t="s">
        <v>82</v>
      </c>
      <c r="G9" s="19" t="s">
        <v>83</v>
      </c>
      <c r="H9" s="13" t="s">
        <v>84</v>
      </c>
      <c r="I9" s="14">
        <v>43465</v>
      </c>
      <c r="J9" s="15">
        <v>1</v>
      </c>
      <c r="K9" s="13" t="s">
        <v>247</v>
      </c>
    </row>
    <row r="10" spans="1:12" ht="94.5" x14ac:dyDescent="0.25">
      <c r="A10" s="69"/>
      <c r="B10" s="70"/>
      <c r="C10" s="19" t="s">
        <v>79</v>
      </c>
      <c r="D10" s="13" t="s">
        <v>80</v>
      </c>
      <c r="E10" s="20" t="s">
        <v>85</v>
      </c>
      <c r="F10" s="13" t="s">
        <v>86</v>
      </c>
      <c r="G10" s="19" t="s">
        <v>87</v>
      </c>
      <c r="H10" s="13" t="s">
        <v>88</v>
      </c>
      <c r="I10" s="14">
        <v>43465</v>
      </c>
      <c r="J10" s="15">
        <v>1</v>
      </c>
      <c r="K10" s="13" t="s">
        <v>267</v>
      </c>
    </row>
    <row r="11" spans="1:12" ht="78.75" x14ac:dyDescent="0.25">
      <c r="A11" s="69"/>
      <c r="B11" s="70"/>
      <c r="C11" s="19" t="s">
        <v>89</v>
      </c>
      <c r="D11" s="13" t="s">
        <v>90</v>
      </c>
      <c r="E11" s="20" t="s">
        <v>91</v>
      </c>
      <c r="F11" s="13" t="s">
        <v>92</v>
      </c>
      <c r="G11" s="13" t="s">
        <v>93</v>
      </c>
      <c r="H11" s="13" t="s">
        <v>88</v>
      </c>
      <c r="I11" s="14">
        <v>43465</v>
      </c>
      <c r="J11" s="15">
        <v>0.5</v>
      </c>
      <c r="K11" s="13" t="s">
        <v>248</v>
      </c>
    </row>
    <row r="12" spans="1:12" ht="78.75" x14ac:dyDescent="0.25">
      <c r="A12" s="69"/>
      <c r="B12" s="70"/>
      <c r="C12" s="61" t="s">
        <v>89</v>
      </c>
      <c r="D12" s="13" t="s">
        <v>90</v>
      </c>
      <c r="E12" s="20" t="s">
        <v>94</v>
      </c>
      <c r="F12" s="13" t="s">
        <v>95</v>
      </c>
      <c r="G12" s="19" t="s">
        <v>96</v>
      </c>
      <c r="H12" s="13" t="s">
        <v>97</v>
      </c>
      <c r="I12" s="14">
        <v>43312</v>
      </c>
      <c r="J12" s="15">
        <v>1</v>
      </c>
      <c r="K12" s="13" t="s">
        <v>263</v>
      </c>
    </row>
    <row r="13" spans="1:12" ht="124.5" customHeight="1" x14ac:dyDescent="0.25">
      <c r="A13" s="69"/>
      <c r="B13" s="70"/>
      <c r="C13" s="63"/>
      <c r="D13" s="13" t="s">
        <v>90</v>
      </c>
      <c r="E13" s="20" t="s">
        <v>98</v>
      </c>
      <c r="F13" s="13" t="s">
        <v>99</v>
      </c>
      <c r="G13" s="13" t="s">
        <v>100</v>
      </c>
      <c r="H13" s="13" t="s">
        <v>101</v>
      </c>
      <c r="I13" s="14">
        <v>43465</v>
      </c>
      <c r="J13" s="15">
        <v>0.47</v>
      </c>
      <c r="K13" s="13" t="s">
        <v>288</v>
      </c>
    </row>
    <row r="14" spans="1:12" ht="94.5" x14ac:dyDescent="0.25">
      <c r="A14" s="69"/>
      <c r="B14" s="70"/>
      <c r="C14" s="61" t="s">
        <v>102</v>
      </c>
      <c r="D14" s="13" t="s">
        <v>103</v>
      </c>
      <c r="E14" s="20" t="s">
        <v>104</v>
      </c>
      <c r="F14" s="13" t="s">
        <v>105</v>
      </c>
      <c r="G14" s="19" t="s">
        <v>106</v>
      </c>
      <c r="H14" s="13" t="s">
        <v>97</v>
      </c>
      <c r="I14" s="14">
        <v>43465</v>
      </c>
      <c r="J14" s="15">
        <v>1</v>
      </c>
      <c r="K14" s="13" t="s">
        <v>264</v>
      </c>
      <c r="L14" s="6"/>
    </row>
    <row r="15" spans="1:12" ht="204.75" x14ac:dyDescent="0.25">
      <c r="A15" s="69"/>
      <c r="B15" s="70"/>
      <c r="C15" s="62"/>
      <c r="D15" s="13" t="s">
        <v>103</v>
      </c>
      <c r="E15" s="20" t="s">
        <v>107</v>
      </c>
      <c r="F15" s="13" t="s">
        <v>108</v>
      </c>
      <c r="G15" s="13" t="s">
        <v>109</v>
      </c>
      <c r="H15" s="13" t="s">
        <v>88</v>
      </c>
      <c r="I15" s="14">
        <v>43465</v>
      </c>
      <c r="J15" s="15">
        <v>0</v>
      </c>
      <c r="K15" s="13" t="s">
        <v>268</v>
      </c>
    </row>
    <row r="16" spans="1:12" ht="94.5" x14ac:dyDescent="0.25">
      <c r="A16" s="69"/>
      <c r="B16" s="70"/>
      <c r="C16" s="63"/>
      <c r="D16" s="13" t="s">
        <v>103</v>
      </c>
      <c r="E16" s="20" t="s">
        <v>110</v>
      </c>
      <c r="F16" s="21" t="s">
        <v>111</v>
      </c>
      <c r="G16" s="13" t="s">
        <v>112</v>
      </c>
      <c r="H16" s="13" t="s">
        <v>84</v>
      </c>
      <c r="I16" s="14">
        <v>43465</v>
      </c>
      <c r="J16" s="15">
        <v>1</v>
      </c>
      <c r="K16" s="13" t="s">
        <v>269</v>
      </c>
    </row>
    <row r="17" spans="1:11" ht="94.5" x14ac:dyDescent="0.25">
      <c r="A17" s="69"/>
      <c r="B17" s="70"/>
      <c r="C17" s="61" t="s">
        <v>113</v>
      </c>
      <c r="D17" s="13" t="s">
        <v>114</v>
      </c>
      <c r="E17" s="20" t="s">
        <v>115</v>
      </c>
      <c r="F17" s="13" t="s">
        <v>116</v>
      </c>
      <c r="G17" s="13" t="s">
        <v>117</v>
      </c>
      <c r="H17" s="13" t="s">
        <v>118</v>
      </c>
      <c r="I17" s="14">
        <v>43465</v>
      </c>
      <c r="J17" s="15">
        <v>0.4</v>
      </c>
      <c r="K17" s="13" t="s">
        <v>270</v>
      </c>
    </row>
    <row r="18" spans="1:11" ht="63" x14ac:dyDescent="0.25">
      <c r="A18" s="69"/>
      <c r="B18" s="70"/>
      <c r="C18" s="62"/>
      <c r="D18" s="13" t="s">
        <v>114</v>
      </c>
      <c r="E18" s="20" t="s">
        <v>119</v>
      </c>
      <c r="F18" s="13" t="s">
        <v>120</v>
      </c>
      <c r="G18" s="13" t="s">
        <v>121</v>
      </c>
      <c r="H18" s="13" t="s">
        <v>35</v>
      </c>
      <c r="I18" s="14">
        <v>43465</v>
      </c>
      <c r="J18" s="15">
        <v>1</v>
      </c>
      <c r="K18" s="44" t="s">
        <v>122</v>
      </c>
    </row>
    <row r="19" spans="1:11" ht="126" x14ac:dyDescent="0.25">
      <c r="A19" s="69"/>
      <c r="B19" s="70"/>
      <c r="C19" s="62"/>
      <c r="D19" s="13" t="s">
        <v>114</v>
      </c>
      <c r="E19" s="20" t="s">
        <v>123</v>
      </c>
      <c r="F19" s="13" t="s">
        <v>124</v>
      </c>
      <c r="G19" s="13" t="s">
        <v>125</v>
      </c>
      <c r="H19" s="13" t="s">
        <v>60</v>
      </c>
      <c r="I19" s="14">
        <v>43159</v>
      </c>
      <c r="J19" s="15">
        <v>1</v>
      </c>
      <c r="K19" s="13" t="s">
        <v>271</v>
      </c>
    </row>
    <row r="20" spans="1:11" ht="157.5" x14ac:dyDescent="0.25">
      <c r="A20" s="69"/>
      <c r="B20" s="70"/>
      <c r="C20" s="63"/>
      <c r="D20" s="13" t="s">
        <v>114</v>
      </c>
      <c r="E20" s="20" t="s">
        <v>126</v>
      </c>
      <c r="F20" s="13" t="s">
        <v>127</v>
      </c>
      <c r="G20" s="13" t="s">
        <v>125</v>
      </c>
      <c r="H20" s="13" t="s">
        <v>88</v>
      </c>
      <c r="I20" s="14">
        <v>43465</v>
      </c>
      <c r="J20" s="15">
        <v>1</v>
      </c>
      <c r="K20" s="13" t="s">
        <v>272</v>
      </c>
    </row>
    <row r="21" spans="1:11" x14ac:dyDescent="0.25">
      <c r="I21" s="24"/>
      <c r="J21" s="25">
        <f>AVERAGE(J9:J20)</f>
        <v>0.78083333333333338</v>
      </c>
    </row>
    <row r="22" spans="1:11" x14ac:dyDescent="0.25">
      <c r="A22" s="26"/>
      <c r="B22" s="27"/>
      <c r="C22" s="24"/>
      <c r="D22" s="27"/>
      <c r="E22" s="27"/>
      <c r="F22" s="27"/>
      <c r="G22" s="27"/>
      <c r="H22" s="27"/>
    </row>
    <row r="23" spans="1:11" x14ac:dyDescent="0.25">
      <c r="A23" s="26"/>
      <c r="B23" s="72" t="s">
        <v>229</v>
      </c>
      <c r="C23" s="72"/>
      <c r="D23" s="72"/>
      <c r="E23" s="72"/>
      <c r="F23" s="72"/>
      <c r="G23" s="27"/>
      <c r="H23" s="27"/>
      <c r="I23" s="24"/>
      <c r="J23" s="8"/>
    </row>
    <row r="24" spans="1:11" x14ac:dyDescent="0.25">
      <c r="A24" s="26"/>
      <c r="B24" s="28" t="s">
        <v>230</v>
      </c>
      <c r="C24" s="51" t="s">
        <v>231</v>
      </c>
      <c r="D24" s="51"/>
      <c r="E24" s="51"/>
      <c r="F24" s="51"/>
      <c r="G24" s="27"/>
      <c r="H24" s="27"/>
      <c r="I24" s="24"/>
      <c r="J24" s="8"/>
    </row>
    <row r="25" spans="1:11" x14ac:dyDescent="0.25">
      <c r="A25" s="26"/>
      <c r="B25" s="28" t="s">
        <v>232</v>
      </c>
      <c r="C25" s="51" t="s">
        <v>233</v>
      </c>
      <c r="D25" s="51"/>
      <c r="E25" s="51"/>
      <c r="F25" s="51"/>
      <c r="G25" s="27"/>
      <c r="H25" s="27"/>
      <c r="I25" s="24"/>
      <c r="J25" s="8"/>
    </row>
    <row r="26" spans="1:11" x14ac:dyDescent="0.25">
      <c r="A26" s="26"/>
      <c r="B26" s="28" t="s">
        <v>234</v>
      </c>
      <c r="C26" s="51" t="s">
        <v>235</v>
      </c>
      <c r="D26" s="51"/>
      <c r="E26" s="51"/>
      <c r="F26" s="51"/>
      <c r="G26" s="27"/>
      <c r="H26" s="27"/>
      <c r="I26" s="24"/>
      <c r="J26" s="8"/>
    </row>
    <row r="27" spans="1:11" x14ac:dyDescent="0.25">
      <c r="A27" s="26"/>
      <c r="B27" s="28" t="s">
        <v>236</v>
      </c>
      <c r="C27" s="51" t="s">
        <v>237</v>
      </c>
      <c r="D27" s="51"/>
      <c r="E27" s="51"/>
      <c r="F27" s="51"/>
      <c r="G27" s="27"/>
      <c r="H27" s="27"/>
      <c r="I27" s="24"/>
      <c r="J27" s="8"/>
    </row>
    <row r="28" spans="1:11" x14ac:dyDescent="0.25">
      <c r="A28" s="26"/>
      <c r="B28" s="27"/>
      <c r="C28" s="24"/>
      <c r="D28" s="27"/>
      <c r="E28" s="27"/>
      <c r="F28" s="27"/>
      <c r="G28" s="27"/>
      <c r="H28" s="27"/>
      <c r="I28" s="24"/>
      <c r="J28" s="8"/>
    </row>
    <row r="29" spans="1:11" ht="15" x14ac:dyDescent="0.2">
      <c r="A29" s="29"/>
      <c r="B29" s="29"/>
      <c r="C29" s="24"/>
      <c r="D29" s="29"/>
      <c r="E29" s="29"/>
      <c r="F29" s="29"/>
      <c r="G29" s="29"/>
      <c r="H29" s="29"/>
      <c r="I29" s="30"/>
      <c r="J29" s="31"/>
      <c r="K29" s="31"/>
    </row>
    <row r="30" spans="1:11" ht="16.5" thickBot="1" x14ac:dyDescent="0.3">
      <c r="A30" s="32"/>
      <c r="B30" s="31"/>
      <c r="C30" s="33"/>
      <c r="D30" s="34"/>
      <c r="E30" s="34"/>
      <c r="F30" s="34"/>
      <c r="G30" s="29"/>
      <c r="H30" s="29"/>
      <c r="I30" s="30"/>
      <c r="J30" s="31"/>
      <c r="K30" s="31"/>
    </row>
    <row r="31" spans="1:11" x14ac:dyDescent="0.2">
      <c r="A31" s="52" t="s">
        <v>238</v>
      </c>
      <c r="B31" s="52"/>
      <c r="C31" s="35"/>
      <c r="D31" s="53" t="s">
        <v>239</v>
      </c>
      <c r="E31" s="53"/>
      <c r="F31" s="53"/>
      <c r="G31" s="36"/>
      <c r="H31" s="36"/>
      <c r="I31" s="37"/>
      <c r="J31" s="36"/>
      <c r="K31" s="36"/>
    </row>
    <row r="32" spans="1:11" ht="15" x14ac:dyDescent="0.2">
      <c r="A32" s="38"/>
      <c r="B32" s="36"/>
      <c r="C32" s="39"/>
      <c r="D32" s="54" t="s">
        <v>240</v>
      </c>
      <c r="E32" s="54"/>
      <c r="F32" s="54"/>
      <c r="G32" s="36"/>
      <c r="H32" s="36"/>
      <c r="I32" s="37"/>
      <c r="J32" s="36"/>
      <c r="K32" s="36"/>
    </row>
    <row r="33" spans="1:11" ht="15" x14ac:dyDescent="0.2">
      <c r="A33" s="38"/>
      <c r="C33" s="39"/>
      <c r="D33" s="1"/>
      <c r="E33" s="40"/>
      <c r="F33" s="1"/>
      <c r="G33" s="36"/>
      <c r="H33" s="36"/>
      <c r="I33" s="37"/>
      <c r="J33" s="36"/>
      <c r="K33" s="36"/>
    </row>
    <row r="34" spans="1:11" ht="15" x14ac:dyDescent="0.2">
      <c r="A34" s="55" t="s">
        <v>241</v>
      </c>
      <c r="B34" s="55"/>
      <c r="C34" s="41"/>
      <c r="D34" s="42" t="s">
        <v>242</v>
      </c>
      <c r="E34" s="45"/>
      <c r="F34" s="43"/>
      <c r="G34" s="36"/>
      <c r="H34" s="36"/>
      <c r="I34" s="37"/>
      <c r="J34" s="36"/>
      <c r="K34" s="36"/>
    </row>
  </sheetData>
  <sheetProtection algorithmName="SHA-512" hashValue="x3FaFqcbB3vLHHTh7w7rmLQoXAIWrh3NFJte+1vbRpApuL+RM4SutC8gzXjSxrgKTGGCQNrhZH41cRqd32/y7g==" saltValue="ReUH1CXTK/+GIkNlD6wBXA==" spinCount="100000" sheet="1" objects="1" scenarios="1" selectLockedCells="1" selectUnlockedCells="1"/>
  <mergeCells count="25">
    <mergeCell ref="A4:D4"/>
    <mergeCell ref="E4:F4"/>
    <mergeCell ref="H4:K4"/>
    <mergeCell ref="A1:K1"/>
    <mergeCell ref="A2:D2"/>
    <mergeCell ref="E2:K2"/>
    <mergeCell ref="A3:D3"/>
    <mergeCell ref="E3:F3"/>
    <mergeCell ref="D32:F32"/>
    <mergeCell ref="A34:B34"/>
    <mergeCell ref="A5:D5"/>
    <mergeCell ref="E5:K5"/>
    <mergeCell ref="A6:K6"/>
    <mergeCell ref="B23:F23"/>
    <mergeCell ref="C24:F24"/>
    <mergeCell ref="C25:F25"/>
    <mergeCell ref="A9:A20"/>
    <mergeCell ref="B9:B20"/>
    <mergeCell ref="C12:C13"/>
    <mergeCell ref="C14:C16"/>
    <mergeCell ref="C17:C20"/>
    <mergeCell ref="C26:F26"/>
    <mergeCell ref="C27:F27"/>
    <mergeCell ref="A31:B31"/>
    <mergeCell ref="D31:F31"/>
  </mergeCells>
  <conditionalFormatting sqref="J9:J20">
    <cfRule type="cellIs" dxfId="8" priority="10" operator="between">
      <formula>0.8</formula>
      <formula>1</formula>
    </cfRule>
    <cfRule type="cellIs" dxfId="7" priority="11" operator="between">
      <formula>0.6</formula>
      <formula>0.79</formula>
    </cfRule>
    <cfRule type="cellIs" dxfId="6" priority="12" operator="between">
      <formula>0</formula>
      <formula>0.59</formula>
    </cfRule>
  </conditionalFormatting>
  <hyperlinks>
    <hyperlink ref="K14" r:id="rId1" display="http://www.renovacionterritorio.gov.co/especiales/rendicion_cuentas_2018/_x000a_Y diarimente se publican las acticidades misionales de la Agencia" xr:uid="{6118DB48-C0E2-45D9-83C5-CEEF914501C3}"/>
    <hyperlink ref="K18" r:id="rId2" xr:uid="{4B2E9503-8371-4119-A8C7-31079531BDC0}"/>
    <hyperlink ref="K20" r:id="rId3" display="http://www.renovacionterritorio.gov.co/Documentos/informes_de_atencion_a_pqrs_del_ciudadano_x000a__x000a_Se socializó a través de un correo en el cual se envió un boletín a la alta dirección desde a Secretaría General. En el boletín se informaron los resultados acumulados y comparados de vigencias 2017 - 2018" xr:uid="{5A49AD62-21AA-4454-928A-DB23AAE611CD}"/>
  </hyperlinks>
  <pageMargins left="0.70866141732283472" right="0.70866141732283472" top="0.74803149606299213" bottom="0.74803149606299213" header="0.31496062992125984" footer="0.31496062992125984"/>
  <pageSetup scale="45" fitToHeight="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8B00-24E0-4C86-B5D7-F23735A7A888}">
  <sheetPr>
    <pageSetUpPr fitToPage="1"/>
  </sheetPr>
  <dimension ref="A1:L35"/>
  <sheetViews>
    <sheetView topLeftCell="A19" zoomScale="91" zoomScaleNormal="91" workbookViewId="0">
      <selection activeCell="G31" sqref="G31"/>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2" ht="22.5" x14ac:dyDescent="0.25">
      <c r="A1" s="64" t="s">
        <v>0</v>
      </c>
      <c r="B1" s="64"/>
      <c r="C1" s="64"/>
      <c r="D1" s="64"/>
      <c r="E1" s="64"/>
      <c r="F1" s="64"/>
      <c r="G1" s="64"/>
      <c r="H1" s="64"/>
      <c r="I1" s="64"/>
      <c r="J1" s="64"/>
      <c r="K1" s="64"/>
    </row>
    <row r="2" spans="1:12" ht="19.5" x14ac:dyDescent="0.25">
      <c r="A2" s="65" t="s">
        <v>1</v>
      </c>
      <c r="B2" s="65"/>
      <c r="C2" s="65"/>
      <c r="D2" s="65"/>
      <c r="E2" s="66" t="s">
        <v>2</v>
      </c>
      <c r="F2" s="66"/>
      <c r="G2" s="66"/>
      <c r="H2" s="66"/>
      <c r="I2" s="66"/>
      <c r="J2" s="66"/>
      <c r="K2" s="66"/>
    </row>
    <row r="3" spans="1:12" ht="19.5" x14ac:dyDescent="0.25">
      <c r="A3" s="65" t="s">
        <v>3</v>
      </c>
      <c r="B3" s="65"/>
      <c r="C3" s="65"/>
      <c r="D3" s="65"/>
      <c r="E3" s="66">
        <v>2018</v>
      </c>
      <c r="F3" s="66"/>
      <c r="G3" s="2"/>
      <c r="H3" s="2" t="s">
        <v>4</v>
      </c>
      <c r="I3" s="2"/>
      <c r="J3" s="3" t="s">
        <v>5</v>
      </c>
      <c r="K3" s="2"/>
    </row>
    <row r="4" spans="1:12" ht="19.5" x14ac:dyDescent="0.25">
      <c r="A4" s="67" t="s">
        <v>6</v>
      </c>
      <c r="B4" s="67"/>
      <c r="C4" s="67"/>
      <c r="D4" s="67"/>
      <c r="E4" s="68">
        <v>43230</v>
      </c>
      <c r="F4" s="68"/>
      <c r="G4" s="4"/>
      <c r="H4" s="68" t="s">
        <v>7</v>
      </c>
      <c r="I4" s="68"/>
      <c r="J4" s="68"/>
      <c r="K4" s="68"/>
    </row>
    <row r="5" spans="1:12" ht="19.5" x14ac:dyDescent="0.25">
      <c r="A5" s="56"/>
      <c r="B5" s="56"/>
      <c r="C5" s="56"/>
      <c r="D5" s="56"/>
      <c r="E5" s="56"/>
      <c r="F5" s="56"/>
      <c r="G5" s="56"/>
      <c r="H5" s="56"/>
      <c r="I5" s="56"/>
      <c r="J5" s="56"/>
      <c r="K5" s="56"/>
    </row>
    <row r="6" spans="1:12" ht="76.5" customHeight="1" x14ac:dyDescent="0.25">
      <c r="A6" s="57" t="s">
        <v>262</v>
      </c>
      <c r="B6" s="57"/>
      <c r="C6" s="57"/>
      <c r="D6" s="57"/>
      <c r="E6" s="57"/>
      <c r="F6" s="57"/>
      <c r="G6" s="57"/>
      <c r="H6" s="57"/>
      <c r="I6" s="57"/>
      <c r="J6" s="57"/>
      <c r="K6" s="57"/>
    </row>
    <row r="7" spans="1:12" ht="10.5" customHeight="1" x14ac:dyDescent="0.25"/>
    <row r="8" spans="1:12" s="12" customFormat="1" ht="30" customHeight="1" x14ac:dyDescent="0.25">
      <c r="A8" s="9" t="s">
        <v>9</v>
      </c>
      <c r="B8" s="9" t="s">
        <v>10</v>
      </c>
      <c r="C8" s="9" t="s">
        <v>9</v>
      </c>
      <c r="D8" s="10" t="s">
        <v>11</v>
      </c>
      <c r="E8" s="9" t="s">
        <v>9</v>
      </c>
      <c r="F8" s="10" t="s">
        <v>12</v>
      </c>
      <c r="G8" s="11" t="s">
        <v>13</v>
      </c>
      <c r="H8" s="11" t="s">
        <v>14</v>
      </c>
      <c r="I8" s="11" t="s">
        <v>15</v>
      </c>
      <c r="J8" s="11" t="s">
        <v>16</v>
      </c>
      <c r="K8" s="11" t="s">
        <v>17</v>
      </c>
    </row>
    <row r="9" spans="1:12" ht="126" x14ac:dyDescent="0.25">
      <c r="A9" s="69">
        <v>4</v>
      </c>
      <c r="B9" s="70" t="s">
        <v>128</v>
      </c>
      <c r="C9" s="19" t="s">
        <v>129</v>
      </c>
      <c r="D9" s="19" t="s">
        <v>130</v>
      </c>
      <c r="E9" s="19" t="s">
        <v>131</v>
      </c>
      <c r="F9" s="16" t="s">
        <v>132</v>
      </c>
      <c r="G9" s="16" t="s">
        <v>133</v>
      </c>
      <c r="H9" s="13" t="s">
        <v>134</v>
      </c>
      <c r="I9" s="46">
        <v>43465</v>
      </c>
      <c r="J9" s="15">
        <v>0.3</v>
      </c>
      <c r="K9" s="13" t="s">
        <v>135</v>
      </c>
    </row>
    <row r="10" spans="1:12" ht="94.5" x14ac:dyDescent="0.25">
      <c r="A10" s="69"/>
      <c r="B10" s="70"/>
      <c r="C10" s="61" t="s">
        <v>136</v>
      </c>
      <c r="D10" s="13" t="s">
        <v>137</v>
      </c>
      <c r="E10" s="19" t="s">
        <v>138</v>
      </c>
      <c r="F10" s="16" t="s">
        <v>139</v>
      </c>
      <c r="G10" s="16" t="s">
        <v>140</v>
      </c>
      <c r="H10" s="13" t="s">
        <v>134</v>
      </c>
      <c r="I10" s="14">
        <v>43281</v>
      </c>
      <c r="J10" s="15">
        <v>1</v>
      </c>
      <c r="K10" s="13" t="s">
        <v>249</v>
      </c>
    </row>
    <row r="11" spans="1:12" ht="141.75" x14ac:dyDescent="0.25">
      <c r="A11" s="69"/>
      <c r="B11" s="70"/>
      <c r="C11" s="62"/>
      <c r="D11" s="13" t="s">
        <v>137</v>
      </c>
      <c r="E11" s="19" t="s">
        <v>141</v>
      </c>
      <c r="F11" s="16" t="s">
        <v>142</v>
      </c>
      <c r="G11" s="16" t="s">
        <v>143</v>
      </c>
      <c r="H11" s="13" t="s">
        <v>134</v>
      </c>
      <c r="I11" s="14">
        <v>43465</v>
      </c>
      <c r="J11" s="15">
        <v>0.5</v>
      </c>
      <c r="K11" s="13" t="s">
        <v>273</v>
      </c>
    </row>
    <row r="12" spans="1:12" ht="94.5" x14ac:dyDescent="0.25">
      <c r="A12" s="69"/>
      <c r="B12" s="70"/>
      <c r="C12" s="63"/>
      <c r="D12" s="13" t="s">
        <v>137</v>
      </c>
      <c r="E12" s="19" t="s">
        <v>144</v>
      </c>
      <c r="F12" s="16" t="s">
        <v>145</v>
      </c>
      <c r="G12" s="16" t="s">
        <v>146</v>
      </c>
      <c r="H12" s="13" t="s">
        <v>134</v>
      </c>
      <c r="I12" s="14">
        <v>43465</v>
      </c>
      <c r="J12" s="15">
        <v>0.5</v>
      </c>
      <c r="K12" s="13" t="s">
        <v>147</v>
      </c>
    </row>
    <row r="13" spans="1:12" ht="111" customHeight="1" x14ac:dyDescent="0.25">
      <c r="A13" s="69"/>
      <c r="B13" s="70"/>
      <c r="C13" s="61" t="s">
        <v>148</v>
      </c>
      <c r="D13" s="13" t="s">
        <v>149</v>
      </c>
      <c r="E13" s="19" t="s">
        <v>150</v>
      </c>
      <c r="F13" s="16" t="s">
        <v>151</v>
      </c>
      <c r="G13" s="16" t="s">
        <v>152</v>
      </c>
      <c r="H13" s="13" t="s">
        <v>134</v>
      </c>
      <c r="I13" s="14">
        <v>43465</v>
      </c>
      <c r="J13" s="15">
        <v>1</v>
      </c>
      <c r="K13" s="13" t="s">
        <v>250</v>
      </c>
      <c r="L13" s="6"/>
    </row>
    <row r="14" spans="1:12" ht="126" x14ac:dyDescent="0.25">
      <c r="A14" s="69"/>
      <c r="B14" s="70"/>
      <c r="C14" s="62"/>
      <c r="D14" s="13" t="s">
        <v>149</v>
      </c>
      <c r="E14" s="19" t="s">
        <v>153</v>
      </c>
      <c r="F14" s="16" t="s">
        <v>154</v>
      </c>
      <c r="G14" s="16" t="s">
        <v>152</v>
      </c>
      <c r="H14" s="13" t="s">
        <v>134</v>
      </c>
      <c r="I14" s="14">
        <v>43465</v>
      </c>
      <c r="J14" s="15">
        <v>1</v>
      </c>
      <c r="K14" s="13" t="s">
        <v>251</v>
      </c>
      <c r="L14" s="6"/>
    </row>
    <row r="15" spans="1:12" ht="123" customHeight="1" x14ac:dyDescent="0.25">
      <c r="A15" s="69"/>
      <c r="B15" s="70"/>
      <c r="C15" s="62"/>
      <c r="D15" s="13" t="s">
        <v>149</v>
      </c>
      <c r="E15" s="19" t="s">
        <v>155</v>
      </c>
      <c r="F15" s="16" t="s">
        <v>156</v>
      </c>
      <c r="G15" s="16" t="s">
        <v>152</v>
      </c>
      <c r="H15" s="13" t="s">
        <v>134</v>
      </c>
      <c r="I15" s="14">
        <v>43465</v>
      </c>
      <c r="J15" s="15">
        <v>1</v>
      </c>
      <c r="K15" s="13" t="s">
        <v>252</v>
      </c>
      <c r="L15" s="6"/>
    </row>
    <row r="16" spans="1:12" ht="63" x14ac:dyDescent="0.25">
      <c r="A16" s="69"/>
      <c r="B16" s="70"/>
      <c r="C16" s="63"/>
      <c r="D16" s="13" t="s">
        <v>149</v>
      </c>
      <c r="E16" s="19" t="s">
        <v>157</v>
      </c>
      <c r="F16" s="16" t="s">
        <v>158</v>
      </c>
      <c r="G16" s="16" t="s">
        <v>159</v>
      </c>
      <c r="H16" s="13" t="s">
        <v>134</v>
      </c>
      <c r="I16" s="14">
        <v>43465</v>
      </c>
      <c r="J16" s="22">
        <v>0.5</v>
      </c>
      <c r="K16" s="13" t="s">
        <v>274</v>
      </c>
      <c r="L16" s="6"/>
    </row>
    <row r="17" spans="1:12" ht="94.5" x14ac:dyDescent="0.25">
      <c r="A17" s="69"/>
      <c r="B17" s="70"/>
      <c r="C17" s="61" t="s">
        <v>160</v>
      </c>
      <c r="D17" s="13" t="s">
        <v>161</v>
      </c>
      <c r="E17" s="19" t="s">
        <v>162</v>
      </c>
      <c r="F17" s="16" t="s">
        <v>163</v>
      </c>
      <c r="G17" s="16" t="s">
        <v>164</v>
      </c>
      <c r="H17" s="13" t="s">
        <v>134</v>
      </c>
      <c r="I17" s="14">
        <v>43465</v>
      </c>
      <c r="J17" s="22">
        <v>1</v>
      </c>
      <c r="K17" s="13" t="s">
        <v>165</v>
      </c>
      <c r="L17" s="6"/>
    </row>
    <row r="18" spans="1:12" ht="78.75" x14ac:dyDescent="0.25">
      <c r="A18" s="69"/>
      <c r="B18" s="70"/>
      <c r="C18" s="62"/>
      <c r="D18" s="13" t="s">
        <v>161</v>
      </c>
      <c r="E18" s="19" t="s">
        <v>166</v>
      </c>
      <c r="F18" s="16" t="s">
        <v>167</v>
      </c>
      <c r="G18" s="16" t="s">
        <v>168</v>
      </c>
      <c r="H18" s="13" t="s">
        <v>134</v>
      </c>
      <c r="I18" s="14">
        <v>43465</v>
      </c>
      <c r="J18" s="22">
        <v>1</v>
      </c>
      <c r="K18" s="13" t="s">
        <v>169</v>
      </c>
    </row>
    <row r="19" spans="1:12" ht="110.25" x14ac:dyDescent="0.25">
      <c r="A19" s="69"/>
      <c r="B19" s="70"/>
      <c r="C19" s="62"/>
      <c r="D19" s="13" t="s">
        <v>161</v>
      </c>
      <c r="E19" s="19" t="s">
        <v>170</v>
      </c>
      <c r="F19" s="16" t="s">
        <v>171</v>
      </c>
      <c r="G19" s="16" t="s">
        <v>172</v>
      </c>
      <c r="H19" s="13" t="s">
        <v>134</v>
      </c>
      <c r="I19" s="14">
        <v>43465</v>
      </c>
      <c r="J19" s="22">
        <v>0.9</v>
      </c>
      <c r="K19" s="13" t="s">
        <v>173</v>
      </c>
    </row>
    <row r="20" spans="1:12" ht="78.75" x14ac:dyDescent="0.25">
      <c r="A20" s="69"/>
      <c r="B20" s="70"/>
      <c r="C20" s="63"/>
      <c r="D20" s="13" t="s">
        <v>161</v>
      </c>
      <c r="E20" s="19" t="s">
        <v>174</v>
      </c>
      <c r="F20" s="16" t="s">
        <v>175</v>
      </c>
      <c r="G20" s="16" t="s">
        <v>176</v>
      </c>
      <c r="H20" s="13" t="s">
        <v>134</v>
      </c>
      <c r="I20" s="14">
        <v>43465</v>
      </c>
      <c r="J20" s="15">
        <v>0.5</v>
      </c>
      <c r="K20" s="13" t="s">
        <v>253</v>
      </c>
    </row>
    <row r="21" spans="1:12" ht="119.25" customHeight="1" x14ac:dyDescent="0.25">
      <c r="A21" s="69"/>
      <c r="B21" s="70"/>
      <c r="C21" s="19" t="s">
        <v>177</v>
      </c>
      <c r="D21" s="19" t="s">
        <v>178</v>
      </c>
      <c r="E21" s="19" t="s">
        <v>179</v>
      </c>
      <c r="F21" s="16" t="s">
        <v>180</v>
      </c>
      <c r="G21" s="16" t="s">
        <v>181</v>
      </c>
      <c r="H21" s="13" t="s">
        <v>134</v>
      </c>
      <c r="I21" s="14">
        <v>43465</v>
      </c>
      <c r="J21" s="15">
        <v>0.6</v>
      </c>
      <c r="K21" s="13" t="s">
        <v>182</v>
      </c>
    </row>
    <row r="22" spans="1:12" x14ac:dyDescent="0.25">
      <c r="I22" s="24"/>
      <c r="J22" s="25">
        <f>AVERAGE(J9:J21)</f>
        <v>0.75384615384615372</v>
      </c>
    </row>
    <row r="23" spans="1:12" x14ac:dyDescent="0.25">
      <c r="A23" s="26"/>
      <c r="B23" s="27"/>
      <c r="C23" s="24"/>
      <c r="D23" s="27"/>
      <c r="E23" s="27"/>
      <c r="F23" s="27"/>
      <c r="G23" s="27"/>
      <c r="H23" s="27"/>
    </row>
    <row r="24" spans="1:12" x14ac:dyDescent="0.25">
      <c r="A24" s="26"/>
      <c r="B24" s="72" t="s">
        <v>229</v>
      </c>
      <c r="C24" s="72"/>
      <c r="D24" s="72"/>
      <c r="E24" s="72"/>
      <c r="F24" s="72"/>
      <c r="G24" s="27"/>
      <c r="H24" s="27"/>
      <c r="I24" s="24"/>
      <c r="J24" s="8"/>
    </row>
    <row r="25" spans="1:12" x14ac:dyDescent="0.25">
      <c r="A25" s="26"/>
      <c r="B25" s="28" t="s">
        <v>230</v>
      </c>
      <c r="C25" s="51" t="s">
        <v>231</v>
      </c>
      <c r="D25" s="51"/>
      <c r="E25" s="51"/>
      <c r="F25" s="51"/>
      <c r="G25" s="27"/>
      <c r="H25" s="27"/>
      <c r="I25" s="24"/>
      <c r="J25" s="8"/>
    </row>
    <row r="26" spans="1:12" x14ac:dyDescent="0.25">
      <c r="A26" s="26"/>
      <c r="B26" s="28" t="s">
        <v>232</v>
      </c>
      <c r="C26" s="51" t="s">
        <v>233</v>
      </c>
      <c r="D26" s="51"/>
      <c r="E26" s="51"/>
      <c r="F26" s="51"/>
      <c r="G26" s="27"/>
      <c r="H26" s="27"/>
      <c r="I26" s="24"/>
      <c r="J26" s="8"/>
    </row>
    <row r="27" spans="1:12" x14ac:dyDescent="0.25">
      <c r="A27" s="26"/>
      <c r="B27" s="28" t="s">
        <v>234</v>
      </c>
      <c r="C27" s="51" t="s">
        <v>235</v>
      </c>
      <c r="D27" s="51"/>
      <c r="E27" s="51"/>
      <c r="F27" s="51"/>
      <c r="G27" s="27"/>
      <c r="H27" s="27"/>
      <c r="I27" s="24"/>
      <c r="J27" s="8"/>
    </row>
    <row r="28" spans="1:12" x14ac:dyDescent="0.25">
      <c r="A28" s="26"/>
      <c r="B28" s="28" t="s">
        <v>236</v>
      </c>
      <c r="C28" s="51" t="s">
        <v>237</v>
      </c>
      <c r="D28" s="51"/>
      <c r="E28" s="51"/>
      <c r="F28" s="51"/>
      <c r="G28" s="27"/>
      <c r="H28" s="27"/>
      <c r="I28" s="24"/>
      <c r="J28" s="8"/>
    </row>
    <row r="29" spans="1:12" x14ac:dyDescent="0.25">
      <c r="A29" s="26"/>
      <c r="B29" s="27"/>
      <c r="C29" s="24"/>
      <c r="D29" s="27"/>
      <c r="E29" s="27"/>
      <c r="F29" s="27"/>
      <c r="G29" s="27"/>
      <c r="H29" s="27"/>
      <c r="I29" s="24"/>
      <c r="J29" s="8"/>
    </row>
    <row r="30" spans="1:12" ht="15" x14ac:dyDescent="0.2">
      <c r="A30" s="29"/>
      <c r="B30" s="29"/>
      <c r="C30" s="24"/>
      <c r="D30" s="29"/>
      <c r="E30" s="29"/>
      <c r="F30" s="29"/>
      <c r="G30" s="29"/>
      <c r="H30" s="29"/>
      <c r="I30" s="30"/>
      <c r="J30" s="31"/>
      <c r="K30" s="31"/>
    </row>
    <row r="31" spans="1:12" ht="16.5" thickBot="1" x14ac:dyDescent="0.3">
      <c r="A31" s="32"/>
      <c r="B31" s="31"/>
      <c r="C31" s="33"/>
      <c r="D31" s="34"/>
      <c r="E31" s="34"/>
      <c r="F31" s="34"/>
      <c r="G31" s="29"/>
      <c r="H31" s="29"/>
      <c r="I31" s="30"/>
      <c r="J31" s="31"/>
      <c r="K31" s="31"/>
    </row>
    <row r="32" spans="1:12" x14ac:dyDescent="0.2">
      <c r="A32" s="52" t="s">
        <v>238</v>
      </c>
      <c r="B32" s="52"/>
      <c r="C32" s="35"/>
      <c r="D32" s="53" t="s">
        <v>239</v>
      </c>
      <c r="E32" s="53"/>
      <c r="F32" s="53"/>
      <c r="G32" s="36"/>
      <c r="H32" s="36"/>
      <c r="I32" s="37"/>
      <c r="J32" s="36"/>
      <c r="K32" s="36"/>
    </row>
    <row r="33" spans="1:11" ht="15" x14ac:dyDescent="0.2">
      <c r="A33" s="38"/>
      <c r="B33" s="36"/>
      <c r="C33" s="39"/>
      <c r="D33" s="54" t="s">
        <v>240</v>
      </c>
      <c r="E33" s="54"/>
      <c r="F33" s="54"/>
      <c r="G33" s="36"/>
      <c r="H33" s="36"/>
      <c r="I33" s="37"/>
      <c r="J33" s="36"/>
      <c r="K33" s="36"/>
    </row>
    <row r="34" spans="1:11" ht="15" x14ac:dyDescent="0.2">
      <c r="A34" s="38"/>
      <c r="C34" s="39"/>
      <c r="D34" s="1"/>
      <c r="E34" s="40"/>
      <c r="F34" s="1"/>
      <c r="G34" s="36"/>
      <c r="H34" s="36"/>
      <c r="I34" s="37"/>
      <c r="J34" s="36"/>
      <c r="K34" s="36"/>
    </row>
    <row r="35" spans="1:11" ht="15" x14ac:dyDescent="0.2">
      <c r="A35" s="55" t="s">
        <v>241</v>
      </c>
      <c r="B35" s="55"/>
      <c r="C35" s="41"/>
      <c r="D35" s="42" t="s">
        <v>242</v>
      </c>
      <c r="E35" s="45"/>
      <c r="F35" s="43"/>
      <c r="G35" s="36"/>
      <c r="H35" s="36"/>
      <c r="I35" s="37"/>
      <c r="J35" s="36"/>
      <c r="K35" s="36"/>
    </row>
  </sheetData>
  <sheetProtection algorithmName="SHA-512" hashValue="XxHVBc+wRtilixdF+LoSZ2Eea34/OwD3XYAbTMFGNzqYf/gpopKZxwNDho6ZRa0ajPpAiS6guQ2Mvup8LywqeA==" saltValue="NoyGgDExpn5aQpDkfhysbg==" spinCount="100000" sheet="1" objects="1" scenarios="1" selectLockedCells="1" selectUnlockedCells="1"/>
  <mergeCells count="25">
    <mergeCell ref="A4:D4"/>
    <mergeCell ref="E4:F4"/>
    <mergeCell ref="H4:K4"/>
    <mergeCell ref="A1:K1"/>
    <mergeCell ref="A2:D2"/>
    <mergeCell ref="E2:K2"/>
    <mergeCell ref="A3:D3"/>
    <mergeCell ref="E3:F3"/>
    <mergeCell ref="D33:F33"/>
    <mergeCell ref="A35:B35"/>
    <mergeCell ref="A5:D5"/>
    <mergeCell ref="E5:K5"/>
    <mergeCell ref="A6:K6"/>
    <mergeCell ref="B24:F24"/>
    <mergeCell ref="C25:F25"/>
    <mergeCell ref="C26:F26"/>
    <mergeCell ref="A9:A21"/>
    <mergeCell ref="B9:B21"/>
    <mergeCell ref="C10:C12"/>
    <mergeCell ref="C13:C16"/>
    <mergeCell ref="C17:C20"/>
    <mergeCell ref="C27:F27"/>
    <mergeCell ref="C28:F28"/>
    <mergeCell ref="A32:B32"/>
    <mergeCell ref="D32:F32"/>
  </mergeCells>
  <conditionalFormatting sqref="J9:J21">
    <cfRule type="cellIs" dxfId="5" priority="7" operator="between">
      <formula>0.8</formula>
      <formula>1</formula>
    </cfRule>
    <cfRule type="cellIs" dxfId="4" priority="8" operator="between">
      <formula>0.6</formula>
      <formula>0.79</formula>
    </cfRule>
    <cfRule type="cellIs" dxfId="3" priority="9" operator="between">
      <formula>0</formula>
      <formula>0.59</formula>
    </cfRule>
  </conditionalFormatting>
  <hyperlinks>
    <hyperlink ref="K20" r:id="rId1" xr:uid="{734969A2-79D3-4AFA-BA30-8219A5B2BBE4}"/>
    <hyperlink ref="K15" r:id="rId2" xr:uid="{4927480E-B779-491A-916E-E1AFA1997AE6}"/>
  </hyperlinks>
  <pageMargins left="0.70866141732283472" right="0.70866141732283472" top="0.74803149606299213" bottom="0.74803149606299213" header="0.31496062992125984" footer="0.31496062992125984"/>
  <pageSetup scale="46"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7B8E-18E6-4E85-9E46-B503214D3A85}">
  <sheetPr>
    <pageSetUpPr fitToPage="1"/>
  </sheetPr>
  <dimension ref="A1:M35"/>
  <sheetViews>
    <sheetView topLeftCell="A20" zoomScale="91" zoomScaleNormal="91" workbookViewId="0">
      <selection activeCell="I38" sqref="I38"/>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1" ht="22.5" x14ac:dyDescent="0.25">
      <c r="A1" s="64" t="s">
        <v>0</v>
      </c>
      <c r="B1" s="64"/>
      <c r="C1" s="64"/>
      <c r="D1" s="64"/>
      <c r="E1" s="64"/>
      <c r="F1" s="64"/>
      <c r="G1" s="64"/>
      <c r="H1" s="64"/>
      <c r="I1" s="64"/>
      <c r="J1" s="64"/>
      <c r="K1" s="64"/>
    </row>
    <row r="2" spans="1:11" ht="19.5" x14ac:dyDescent="0.25">
      <c r="A2" s="65" t="s">
        <v>1</v>
      </c>
      <c r="B2" s="65"/>
      <c r="C2" s="65"/>
      <c r="D2" s="65"/>
      <c r="E2" s="66" t="s">
        <v>2</v>
      </c>
      <c r="F2" s="66"/>
      <c r="G2" s="66"/>
      <c r="H2" s="66"/>
      <c r="I2" s="66"/>
      <c r="J2" s="66"/>
      <c r="K2" s="66"/>
    </row>
    <row r="3" spans="1:11" ht="19.5" x14ac:dyDescent="0.25">
      <c r="A3" s="65" t="s">
        <v>3</v>
      </c>
      <c r="B3" s="65"/>
      <c r="C3" s="65"/>
      <c r="D3" s="65"/>
      <c r="E3" s="66">
        <v>2018</v>
      </c>
      <c r="F3" s="66"/>
      <c r="G3" s="2"/>
      <c r="H3" s="2" t="s">
        <v>4</v>
      </c>
      <c r="I3" s="2"/>
      <c r="J3" s="3" t="s">
        <v>5</v>
      </c>
      <c r="K3" s="2"/>
    </row>
    <row r="4" spans="1:11" ht="19.5" x14ac:dyDescent="0.25">
      <c r="A4" s="67" t="s">
        <v>6</v>
      </c>
      <c r="B4" s="67"/>
      <c r="C4" s="67"/>
      <c r="D4" s="67"/>
      <c r="E4" s="68">
        <v>43230</v>
      </c>
      <c r="F4" s="68"/>
      <c r="G4" s="4"/>
      <c r="H4" s="68" t="s">
        <v>7</v>
      </c>
      <c r="I4" s="68"/>
      <c r="J4" s="68"/>
      <c r="K4" s="68"/>
    </row>
    <row r="5" spans="1:11" ht="19.5" x14ac:dyDescent="0.25">
      <c r="A5" s="56"/>
      <c r="B5" s="56"/>
      <c r="C5" s="56"/>
      <c r="D5" s="56"/>
      <c r="E5" s="56"/>
      <c r="F5" s="56"/>
      <c r="G5" s="56"/>
      <c r="H5" s="56"/>
      <c r="I5" s="56"/>
      <c r="J5" s="56"/>
      <c r="K5" s="56"/>
    </row>
    <row r="6" spans="1:11" ht="76.5" customHeight="1" x14ac:dyDescent="0.25">
      <c r="A6" s="57" t="s">
        <v>8</v>
      </c>
      <c r="B6" s="57"/>
      <c r="C6" s="57"/>
      <c r="D6" s="57"/>
      <c r="E6" s="57"/>
      <c r="F6" s="57"/>
      <c r="G6" s="57"/>
      <c r="H6" s="57"/>
      <c r="I6" s="57"/>
      <c r="J6" s="57"/>
      <c r="K6" s="57"/>
    </row>
    <row r="7" spans="1:11" ht="10.5" customHeight="1" x14ac:dyDescent="0.25"/>
    <row r="8" spans="1:11" s="12" customFormat="1" ht="30" customHeight="1" x14ac:dyDescent="0.25">
      <c r="A8" s="9" t="s">
        <v>9</v>
      </c>
      <c r="B8" s="9" t="s">
        <v>10</v>
      </c>
      <c r="C8" s="9" t="s">
        <v>9</v>
      </c>
      <c r="D8" s="10" t="s">
        <v>11</v>
      </c>
      <c r="E8" s="9" t="s">
        <v>9</v>
      </c>
      <c r="F8" s="10" t="s">
        <v>12</v>
      </c>
      <c r="G8" s="11" t="s">
        <v>13</v>
      </c>
      <c r="H8" s="11" t="s">
        <v>14</v>
      </c>
      <c r="I8" s="11" t="s">
        <v>15</v>
      </c>
      <c r="J8" s="11" t="s">
        <v>16</v>
      </c>
      <c r="K8" s="11" t="s">
        <v>17</v>
      </c>
    </row>
    <row r="9" spans="1:11" ht="78.75" customHeight="1" x14ac:dyDescent="0.25">
      <c r="A9" s="69">
        <v>5</v>
      </c>
      <c r="B9" s="70" t="s">
        <v>183</v>
      </c>
      <c r="C9" s="61" t="s">
        <v>184</v>
      </c>
      <c r="D9" s="13" t="s">
        <v>185</v>
      </c>
      <c r="E9" s="19" t="s">
        <v>186</v>
      </c>
      <c r="F9" s="19" t="s">
        <v>187</v>
      </c>
      <c r="G9" s="19" t="s">
        <v>188</v>
      </c>
      <c r="H9" s="13" t="s">
        <v>88</v>
      </c>
      <c r="I9" s="19" t="s">
        <v>189</v>
      </c>
      <c r="J9" s="15">
        <v>1</v>
      </c>
      <c r="K9" s="13" t="s">
        <v>254</v>
      </c>
    </row>
    <row r="10" spans="1:11" ht="384" customHeight="1" x14ac:dyDescent="0.25">
      <c r="A10" s="69"/>
      <c r="B10" s="70"/>
      <c r="C10" s="62"/>
      <c r="D10" s="13" t="s">
        <v>185</v>
      </c>
      <c r="E10" s="19" t="s">
        <v>190</v>
      </c>
      <c r="F10" s="19" t="s">
        <v>191</v>
      </c>
      <c r="G10" s="19" t="s">
        <v>192</v>
      </c>
      <c r="H10" s="13" t="s">
        <v>193</v>
      </c>
      <c r="I10" s="19" t="s">
        <v>189</v>
      </c>
      <c r="J10" s="15">
        <v>1</v>
      </c>
      <c r="K10" s="13" t="s">
        <v>255</v>
      </c>
    </row>
    <row r="11" spans="1:11" ht="47.25" x14ac:dyDescent="0.25">
      <c r="A11" s="69"/>
      <c r="B11" s="70"/>
      <c r="C11" s="62"/>
      <c r="D11" s="13" t="s">
        <v>185</v>
      </c>
      <c r="E11" s="19" t="s">
        <v>194</v>
      </c>
      <c r="F11" s="19" t="s">
        <v>195</v>
      </c>
      <c r="G11" s="19" t="s">
        <v>192</v>
      </c>
      <c r="H11" s="13" t="s">
        <v>193</v>
      </c>
      <c r="I11" s="19" t="s">
        <v>189</v>
      </c>
      <c r="J11" s="15">
        <v>1</v>
      </c>
      <c r="K11" s="13" t="s">
        <v>256</v>
      </c>
    </row>
    <row r="12" spans="1:11" ht="47.25" x14ac:dyDescent="0.25">
      <c r="A12" s="69"/>
      <c r="B12" s="70"/>
      <c r="C12" s="63"/>
      <c r="D12" s="13" t="s">
        <v>185</v>
      </c>
      <c r="E12" s="19" t="s">
        <v>196</v>
      </c>
      <c r="F12" s="19" t="s">
        <v>197</v>
      </c>
      <c r="G12" s="19" t="s">
        <v>192</v>
      </c>
      <c r="H12" s="13" t="s">
        <v>193</v>
      </c>
      <c r="I12" s="19" t="s">
        <v>189</v>
      </c>
      <c r="J12" s="15">
        <v>1</v>
      </c>
      <c r="K12" s="44" t="s">
        <v>198</v>
      </c>
    </row>
    <row r="13" spans="1:11" ht="63" x14ac:dyDescent="0.25">
      <c r="A13" s="69"/>
      <c r="B13" s="70"/>
      <c r="C13" s="19" t="s">
        <v>199</v>
      </c>
      <c r="D13" s="19" t="s">
        <v>200</v>
      </c>
      <c r="E13" s="19" t="s">
        <v>201</v>
      </c>
      <c r="F13" s="19" t="s">
        <v>202</v>
      </c>
      <c r="G13" s="19" t="s">
        <v>203</v>
      </c>
      <c r="H13" s="13" t="s">
        <v>88</v>
      </c>
      <c r="I13" s="19" t="s">
        <v>189</v>
      </c>
      <c r="J13" s="15">
        <v>0.5</v>
      </c>
      <c r="K13" s="13" t="s">
        <v>204</v>
      </c>
    </row>
    <row r="14" spans="1:11" ht="141.75" x14ac:dyDescent="0.25">
      <c r="A14" s="69"/>
      <c r="B14" s="70"/>
      <c r="C14" s="61" t="s">
        <v>205</v>
      </c>
      <c r="D14" s="13" t="s">
        <v>206</v>
      </c>
      <c r="E14" s="19" t="s">
        <v>207</v>
      </c>
      <c r="F14" s="19" t="s">
        <v>208</v>
      </c>
      <c r="G14" s="19"/>
      <c r="H14" s="13" t="s">
        <v>97</v>
      </c>
      <c r="I14" s="19" t="s">
        <v>189</v>
      </c>
      <c r="J14" s="15">
        <v>1</v>
      </c>
      <c r="K14" s="23" t="s">
        <v>257</v>
      </c>
    </row>
    <row r="15" spans="1:11" ht="126" x14ac:dyDescent="0.25">
      <c r="A15" s="69"/>
      <c r="B15" s="70"/>
      <c r="C15" s="62"/>
      <c r="D15" s="13" t="s">
        <v>206</v>
      </c>
      <c r="E15" s="19" t="s">
        <v>209</v>
      </c>
      <c r="F15" s="19" t="s">
        <v>210</v>
      </c>
      <c r="G15" s="19"/>
      <c r="H15" s="13" t="s">
        <v>97</v>
      </c>
      <c r="I15" s="19" t="s">
        <v>189</v>
      </c>
      <c r="J15" s="15">
        <v>1</v>
      </c>
      <c r="K15" s="23" t="s">
        <v>258</v>
      </c>
    </row>
    <row r="16" spans="1:11" ht="126" x14ac:dyDescent="0.25">
      <c r="A16" s="69"/>
      <c r="B16" s="70"/>
      <c r="C16" s="63"/>
      <c r="D16" s="13" t="s">
        <v>206</v>
      </c>
      <c r="E16" s="19" t="s">
        <v>211</v>
      </c>
      <c r="F16" s="19" t="s">
        <v>212</v>
      </c>
      <c r="G16" s="19"/>
      <c r="H16" s="13" t="s">
        <v>97</v>
      </c>
      <c r="I16" s="19" t="s">
        <v>189</v>
      </c>
      <c r="J16" s="15">
        <v>1</v>
      </c>
      <c r="K16" s="23" t="s">
        <v>259</v>
      </c>
    </row>
    <row r="17" spans="1:13" ht="182.25" customHeight="1" x14ac:dyDescent="0.25">
      <c r="A17" s="69"/>
      <c r="B17" s="70"/>
      <c r="C17" s="61" t="s">
        <v>213</v>
      </c>
      <c r="D17" s="13" t="s">
        <v>214</v>
      </c>
      <c r="E17" s="19" t="s">
        <v>215</v>
      </c>
      <c r="F17" s="19" t="s">
        <v>216</v>
      </c>
      <c r="G17" s="19" t="s">
        <v>217</v>
      </c>
      <c r="H17" s="13" t="s">
        <v>218</v>
      </c>
      <c r="I17" s="19" t="s">
        <v>189</v>
      </c>
      <c r="J17" s="15">
        <v>0.5</v>
      </c>
      <c r="K17" s="13" t="s">
        <v>219</v>
      </c>
      <c r="M17" s="18"/>
    </row>
    <row r="18" spans="1:13" ht="78.75" x14ac:dyDescent="0.25">
      <c r="A18" s="69"/>
      <c r="B18" s="70"/>
      <c r="C18" s="63"/>
      <c r="D18" s="13" t="s">
        <v>214</v>
      </c>
      <c r="E18" s="19" t="s">
        <v>220</v>
      </c>
      <c r="F18" s="19" t="s">
        <v>221</v>
      </c>
      <c r="G18" s="19" t="s">
        <v>222</v>
      </c>
      <c r="H18" s="13" t="s">
        <v>97</v>
      </c>
      <c r="I18" s="19" t="s">
        <v>189</v>
      </c>
      <c r="J18" s="15">
        <v>0.2</v>
      </c>
      <c r="K18" s="13" t="s">
        <v>275</v>
      </c>
    </row>
    <row r="19" spans="1:13" ht="78.75" x14ac:dyDescent="0.25">
      <c r="A19" s="69"/>
      <c r="B19" s="70"/>
      <c r="C19" s="49" t="s">
        <v>223</v>
      </c>
      <c r="D19" s="13" t="s">
        <v>224</v>
      </c>
      <c r="E19" s="19" t="s">
        <v>276</v>
      </c>
      <c r="F19" s="19" t="s">
        <v>202</v>
      </c>
      <c r="G19" s="19" t="s">
        <v>203</v>
      </c>
      <c r="H19" s="13" t="s">
        <v>88</v>
      </c>
      <c r="I19" s="19" t="s">
        <v>189</v>
      </c>
      <c r="J19" s="15">
        <v>0.5</v>
      </c>
      <c r="K19" s="13" t="s">
        <v>248</v>
      </c>
    </row>
    <row r="20" spans="1:13" ht="94.5" x14ac:dyDescent="0.25">
      <c r="A20" s="69"/>
      <c r="B20" s="70"/>
      <c r="C20" s="71"/>
      <c r="D20" s="13" t="s">
        <v>224</v>
      </c>
      <c r="E20" s="19" t="s">
        <v>277</v>
      </c>
      <c r="F20" s="19" t="s">
        <v>225</v>
      </c>
      <c r="G20" s="19" t="s">
        <v>226</v>
      </c>
      <c r="H20" s="13" t="s">
        <v>84</v>
      </c>
      <c r="I20" s="19" t="s">
        <v>189</v>
      </c>
      <c r="J20" s="15">
        <v>0.8</v>
      </c>
      <c r="K20" s="13" t="s">
        <v>260</v>
      </c>
    </row>
    <row r="21" spans="1:13" ht="63" x14ac:dyDescent="0.25">
      <c r="A21" s="69"/>
      <c r="B21" s="70"/>
      <c r="C21" s="50"/>
      <c r="D21" s="13" t="s">
        <v>224</v>
      </c>
      <c r="E21" s="19" t="s">
        <v>278</v>
      </c>
      <c r="F21" s="19" t="s">
        <v>227</v>
      </c>
      <c r="G21" s="19" t="s">
        <v>228</v>
      </c>
      <c r="H21" s="13" t="s">
        <v>84</v>
      </c>
      <c r="I21" s="19" t="s">
        <v>189</v>
      </c>
      <c r="J21" s="15">
        <v>1</v>
      </c>
      <c r="K21" s="13" t="s">
        <v>261</v>
      </c>
    </row>
    <row r="22" spans="1:13" x14ac:dyDescent="0.25">
      <c r="I22" s="24"/>
      <c r="J22" s="25">
        <f>AVERAGE(J9:J21)</f>
        <v>0.80769230769230771</v>
      </c>
    </row>
    <row r="23" spans="1:13" x14ac:dyDescent="0.25">
      <c r="A23" s="26"/>
      <c r="B23" s="27"/>
      <c r="C23" s="24"/>
      <c r="D23" s="27"/>
      <c r="E23" s="27"/>
      <c r="F23" s="27"/>
      <c r="G23" s="27"/>
      <c r="H23" s="27"/>
    </row>
    <row r="24" spans="1:13" x14ac:dyDescent="0.25">
      <c r="A24" s="26"/>
      <c r="B24" s="72" t="s">
        <v>229</v>
      </c>
      <c r="C24" s="72"/>
      <c r="D24" s="72"/>
      <c r="E24" s="72"/>
      <c r="F24" s="72"/>
      <c r="G24" s="27"/>
      <c r="H24" s="27"/>
      <c r="I24" s="24"/>
      <c r="J24" s="8"/>
    </row>
    <row r="25" spans="1:13" x14ac:dyDescent="0.25">
      <c r="A25" s="26"/>
      <c r="B25" s="28" t="s">
        <v>230</v>
      </c>
      <c r="C25" s="51" t="s">
        <v>231</v>
      </c>
      <c r="D25" s="51"/>
      <c r="E25" s="51"/>
      <c r="F25" s="51"/>
      <c r="G25" s="27"/>
      <c r="H25" s="27"/>
      <c r="I25" s="24"/>
      <c r="J25" s="8"/>
    </row>
    <row r="26" spans="1:13" x14ac:dyDescent="0.25">
      <c r="A26" s="26"/>
      <c r="B26" s="28" t="s">
        <v>232</v>
      </c>
      <c r="C26" s="51" t="s">
        <v>233</v>
      </c>
      <c r="D26" s="51"/>
      <c r="E26" s="51"/>
      <c r="F26" s="51"/>
      <c r="G26" s="27"/>
      <c r="H26" s="27"/>
      <c r="I26" s="24"/>
      <c r="J26" s="8"/>
    </row>
    <row r="27" spans="1:13" x14ac:dyDescent="0.25">
      <c r="A27" s="26"/>
      <c r="B27" s="28" t="s">
        <v>234</v>
      </c>
      <c r="C27" s="51" t="s">
        <v>235</v>
      </c>
      <c r="D27" s="51"/>
      <c r="E27" s="51"/>
      <c r="F27" s="51"/>
      <c r="G27" s="27"/>
      <c r="H27" s="27"/>
      <c r="I27" s="24"/>
      <c r="J27" s="8"/>
    </row>
    <row r="28" spans="1:13" x14ac:dyDescent="0.25">
      <c r="A28" s="26"/>
      <c r="B28" s="28" t="s">
        <v>236</v>
      </c>
      <c r="C28" s="51" t="s">
        <v>237</v>
      </c>
      <c r="D28" s="51"/>
      <c r="E28" s="51"/>
      <c r="F28" s="51"/>
      <c r="G28" s="27"/>
      <c r="H28" s="27"/>
      <c r="I28" s="24"/>
      <c r="J28" s="8"/>
    </row>
    <row r="29" spans="1:13" x14ac:dyDescent="0.25">
      <c r="A29" s="26"/>
      <c r="B29" s="27"/>
      <c r="C29" s="24"/>
      <c r="D29" s="27"/>
      <c r="E29" s="27"/>
      <c r="F29" s="27"/>
      <c r="G29" s="27"/>
      <c r="H29" s="27"/>
      <c r="I29" s="24"/>
      <c r="J29" s="8"/>
    </row>
    <row r="30" spans="1:13" ht="15" x14ac:dyDescent="0.2">
      <c r="A30" s="29"/>
      <c r="B30" s="29"/>
      <c r="C30" s="24"/>
      <c r="D30" s="29"/>
      <c r="E30" s="29"/>
      <c r="F30" s="29"/>
      <c r="G30" s="29"/>
      <c r="H30" s="29"/>
      <c r="I30" s="30"/>
      <c r="J30" s="31"/>
      <c r="K30" s="31"/>
    </row>
    <row r="31" spans="1:13" ht="16.5" thickBot="1" x14ac:dyDescent="0.3">
      <c r="A31" s="32"/>
      <c r="B31" s="31"/>
      <c r="C31" s="33"/>
      <c r="D31" s="34"/>
      <c r="E31" s="34"/>
      <c r="F31" s="34"/>
      <c r="G31" s="29"/>
      <c r="H31" s="29"/>
      <c r="I31" s="30"/>
      <c r="J31" s="31"/>
      <c r="K31" s="31"/>
    </row>
    <row r="32" spans="1:13" x14ac:dyDescent="0.2">
      <c r="A32" s="52" t="s">
        <v>238</v>
      </c>
      <c r="B32" s="52"/>
      <c r="C32" s="35"/>
      <c r="D32" s="53" t="s">
        <v>239</v>
      </c>
      <c r="E32" s="53"/>
      <c r="F32" s="53"/>
      <c r="G32" s="36"/>
      <c r="H32" s="36"/>
      <c r="I32" s="37"/>
      <c r="J32" s="36"/>
      <c r="K32" s="36"/>
    </row>
    <row r="33" spans="1:11" ht="15" x14ac:dyDescent="0.2">
      <c r="A33" s="38"/>
      <c r="B33" s="36"/>
      <c r="C33" s="39"/>
      <c r="D33" s="54" t="s">
        <v>240</v>
      </c>
      <c r="E33" s="54"/>
      <c r="F33" s="54"/>
      <c r="G33" s="36"/>
      <c r="H33" s="36"/>
      <c r="I33" s="37"/>
      <c r="J33" s="36"/>
      <c r="K33" s="36"/>
    </row>
    <row r="34" spans="1:11" ht="15" x14ac:dyDescent="0.2">
      <c r="A34" s="38"/>
      <c r="C34" s="39"/>
      <c r="D34" s="1"/>
      <c r="E34" s="40"/>
      <c r="F34" s="1"/>
      <c r="G34" s="36"/>
      <c r="H34" s="36"/>
      <c r="I34" s="37"/>
      <c r="J34" s="36"/>
      <c r="K34" s="36"/>
    </row>
    <row r="35" spans="1:11" ht="15" x14ac:dyDescent="0.2">
      <c r="A35" s="55" t="s">
        <v>241</v>
      </c>
      <c r="B35" s="55"/>
      <c r="C35" s="41"/>
      <c r="D35" s="42" t="s">
        <v>242</v>
      </c>
      <c r="E35" s="45"/>
      <c r="F35" s="43"/>
      <c r="G35" s="36"/>
      <c r="H35" s="36"/>
      <c r="I35" s="37"/>
      <c r="J35" s="36"/>
      <c r="K35" s="36"/>
    </row>
  </sheetData>
  <sheetProtection algorithmName="SHA-512" hashValue="+2Bma8cCIonBuvYCyZOhpuY2sMVmdiOBDejsc/51ucjAmrMgM1p2QEf8CgdNbT9QwJ6+/4ncDn7B/goVcHK4/g==" saltValue="4mCTL/akLG9HaLa/lwtPww==" spinCount="100000" sheet="1" objects="1" scenarios="1" selectLockedCells="1" selectUnlockedCells="1"/>
  <mergeCells count="26">
    <mergeCell ref="A4:D4"/>
    <mergeCell ref="E4:F4"/>
    <mergeCell ref="H4:K4"/>
    <mergeCell ref="A1:K1"/>
    <mergeCell ref="A2:D2"/>
    <mergeCell ref="E2:K2"/>
    <mergeCell ref="A3:D3"/>
    <mergeCell ref="E3:F3"/>
    <mergeCell ref="D33:F33"/>
    <mergeCell ref="A35:B35"/>
    <mergeCell ref="A5:D5"/>
    <mergeCell ref="E5:K5"/>
    <mergeCell ref="A6:K6"/>
    <mergeCell ref="B24:F24"/>
    <mergeCell ref="C25:F25"/>
    <mergeCell ref="C26:F26"/>
    <mergeCell ref="A9:A21"/>
    <mergeCell ref="B9:B21"/>
    <mergeCell ref="C9:C12"/>
    <mergeCell ref="C14:C16"/>
    <mergeCell ref="C17:C18"/>
    <mergeCell ref="C19:C21"/>
    <mergeCell ref="C27:F27"/>
    <mergeCell ref="C28:F28"/>
    <mergeCell ref="A32:B32"/>
    <mergeCell ref="D32:F32"/>
  </mergeCells>
  <conditionalFormatting sqref="J9:J21">
    <cfRule type="cellIs" dxfId="2" priority="4" operator="between">
      <formula>0.8</formula>
      <formula>1</formula>
    </cfRule>
    <cfRule type="cellIs" dxfId="1" priority="5" operator="between">
      <formula>0.6</formula>
      <formula>0.79</formula>
    </cfRule>
    <cfRule type="cellIs" dxfId="0" priority="6" operator="between">
      <formula>0</formula>
      <formula>0.59</formula>
    </cfRule>
  </conditionalFormatting>
  <hyperlinks>
    <hyperlink ref="K11" r:id="rId1" xr:uid="{E4027413-A8E4-4D9C-BB1F-73679070077F}"/>
    <hyperlink ref="K12" r:id="rId2" xr:uid="{A72AEF0F-72CB-47D1-B1B4-E55CAF9B33DF}"/>
    <hyperlink ref="K20" r:id="rId3" display="http://52.170.26.217:8088/ _x000a_direccion ip del metabucador PDET_x000a_Se encuntran las consultas con palabras claves a traves de textos_x000a_Pendiente la asigancion del nombre del metabuscador." xr:uid="{8D7E6526-D76B-400D-A3C0-29D0DD3AA32F}"/>
  </hyperlinks>
  <pageMargins left="0.7" right="0.7" top="0.75" bottom="0.75" header="0.3" footer="0.3"/>
  <pageSetup scale="46" fitToHeight="0"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00E9-A8D9-4FDA-82FC-68E2F15102FB}">
  <dimension ref="B1:G7"/>
  <sheetViews>
    <sheetView tabSelected="1" topLeftCell="A27" workbookViewId="0">
      <selection activeCell="F41" sqref="F40:F41"/>
    </sheetView>
  </sheetViews>
  <sheetFormatPr baseColWidth="10" defaultRowHeight="15" x14ac:dyDescent="0.25"/>
  <cols>
    <col min="1" max="1" width="13.7109375" customWidth="1"/>
    <col min="2" max="2" width="22.28515625" customWidth="1"/>
    <col min="3" max="3" width="14.7109375" style="85" customWidth="1"/>
    <col min="4" max="5" width="14.7109375" customWidth="1"/>
  </cols>
  <sheetData>
    <row r="1" spans="2:7" ht="51" customHeight="1" thickBot="1" x14ac:dyDescent="0.3">
      <c r="B1" s="73" t="s">
        <v>10</v>
      </c>
      <c r="C1" s="84" t="s">
        <v>279</v>
      </c>
      <c r="D1" s="74" t="s">
        <v>285</v>
      </c>
      <c r="E1" s="74" t="s">
        <v>287</v>
      </c>
    </row>
    <row r="2" spans="2:7" ht="15.75" thickBot="1" x14ac:dyDescent="0.3">
      <c r="B2" s="75" t="s">
        <v>280</v>
      </c>
      <c r="C2" s="86">
        <f>'[1]Anexo 1 Riesgos'!I17</f>
        <v>8</v>
      </c>
      <c r="D2" s="86">
        <v>5</v>
      </c>
      <c r="E2" s="76">
        <f>'Anexo 1 Riesgos'!J17</f>
        <v>0.73749999999999993</v>
      </c>
      <c r="G2" s="85"/>
    </row>
    <row r="3" spans="2:7" ht="15.75" thickBot="1" x14ac:dyDescent="0.3">
      <c r="B3" s="75" t="s">
        <v>281</v>
      </c>
      <c r="C3" s="86">
        <f>'[1]Anexo 2 Tramites'!G12</f>
        <v>3</v>
      </c>
      <c r="D3" s="86">
        <v>3</v>
      </c>
      <c r="E3" s="76">
        <f>D3/C3</f>
        <v>1</v>
      </c>
    </row>
    <row r="4" spans="2:7" ht="15.75" thickBot="1" x14ac:dyDescent="0.3">
      <c r="B4" s="75" t="s">
        <v>282</v>
      </c>
      <c r="C4" s="86">
        <f>'[1]Anexo 3 Rendicion Cuentas'!I21</f>
        <v>12</v>
      </c>
      <c r="D4" s="86">
        <v>8</v>
      </c>
      <c r="E4" s="76">
        <f>'Anexo 3 Rendición Cuentas'!J21</f>
        <v>0.78083333333333338</v>
      </c>
    </row>
    <row r="5" spans="2:7" ht="15.75" thickBot="1" x14ac:dyDescent="0.3">
      <c r="B5" s="75" t="s">
        <v>283</v>
      </c>
      <c r="C5" s="86">
        <f>'[1]Anexo 4 Atencion Ciudadano'!I22</f>
        <v>13</v>
      </c>
      <c r="D5" s="86">
        <v>6</v>
      </c>
      <c r="E5" s="76">
        <f>'Anexo 4 Atención al Ciudadano'!J22</f>
        <v>0.75384615384615372</v>
      </c>
    </row>
    <row r="6" spans="2:7" ht="15.75" thickBot="1" x14ac:dyDescent="0.3">
      <c r="B6" s="75" t="s">
        <v>284</v>
      </c>
      <c r="C6" s="86">
        <f>'[1]Anexo 5 Transparencia'!I22</f>
        <v>13</v>
      </c>
      <c r="D6" s="86">
        <v>9</v>
      </c>
      <c r="E6" s="76">
        <f>'Anexo 6 Trasparencia'!J22</f>
        <v>0.80769230769230771</v>
      </c>
    </row>
    <row r="7" spans="2:7" ht="19.5" thickBot="1" x14ac:dyDescent="0.35">
      <c r="B7" s="81" t="s">
        <v>286</v>
      </c>
      <c r="C7" s="82"/>
      <c r="D7" s="83"/>
      <c r="E7" s="77">
        <f>AVERAGE(E2:E6)</f>
        <v>0.81597435897435899</v>
      </c>
    </row>
  </sheetData>
  <sheetProtection algorithmName="SHA-512" hashValue="9Zn4KvJNvhXmk+vW/wvqKMB4W+74wuBn2ClJv5BAJ0W3aN6WDGEchSzh/ABk83PLEr4CoeirzKkXUK9kkXg9uw==" saltValue="tpGnJshb2bTDwFu2nNH+5Q==" spinCount="100000" sheet="1" objects="1" scenarios="1" selectLockedCells="1" selectUnlockedCells="1"/>
  <mergeCells count="1">
    <mergeCell ref="B7:D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Anexo 1 Riesgos</vt:lpstr>
      <vt:lpstr>Anexo 2 Tramites</vt:lpstr>
      <vt:lpstr>Anexo 3 Rendición Cuentas</vt:lpstr>
      <vt:lpstr>Anexo 4 Atención al Ciudadano</vt:lpstr>
      <vt:lpstr>Anexo 6 Trasparencia</vt: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Saavedra Avila</dc:creator>
  <cp:lastModifiedBy>Vladimir Coy Cruz</cp:lastModifiedBy>
  <cp:lastPrinted>2018-09-10T20:55:10Z</cp:lastPrinted>
  <dcterms:created xsi:type="dcterms:W3CDTF">2018-09-10T15:22:52Z</dcterms:created>
  <dcterms:modified xsi:type="dcterms:W3CDTF">2018-09-10T21:00:48Z</dcterms:modified>
</cp:coreProperties>
</file>