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https://365uact-my.sharepoint.com/personal/kelly_pinto_renovacionterritorio_gov_co/Documents/Escritorio/Oficina de Planeación/PLAN DE ACCIÓN/2026/"/>
    </mc:Choice>
  </mc:AlternateContent>
  <xr:revisionPtr revIDLastSave="29" documentId="8_{F2710448-6B7D-44B8-803F-5C851411CC74}" xr6:coauthVersionLast="47" xr6:coauthVersionMax="47" xr10:uidLastSave="{EE704A0E-5F74-4A73-A051-D337B013FB78}"/>
  <bookViews>
    <workbookView xWindow="28680" yWindow="-120" windowWidth="29040" windowHeight="15720" activeTab="1" xr2:uid="{00000000-000D-0000-FFFF-FFFF00000000}"/>
  </bookViews>
  <sheets>
    <sheet name="PAI ART 2026" sheetId="1" r:id="rId1"/>
    <sheet name="PAI DSCI 2026" sheetId="3" r:id="rId2"/>
    <sheet name="PAI Control de versiones" sheetId="2" state="hidden" r:id="rId3"/>
  </sheets>
  <externalReferences>
    <externalReference r:id="rId4"/>
  </externalReferences>
  <definedNames>
    <definedName name="_xlnm._FilterDatabase" localSheetId="0" hidden="1">'PAI ART 2026'!$A$22:$BD$58</definedName>
    <definedName name="_xlnm._FilterDatabase" localSheetId="1" hidden="1">'PAI DSCI 2026'!$A$21:$BD$37</definedName>
    <definedName name="_xlnm.Print_Area" localSheetId="0">'PAI ART 2026'!$A$16:$BB$57</definedName>
    <definedName name="_xlnm.Print_Area" localSheetId="1">'PAI DSCI 2026'!$A$16:$BB$31</definedName>
    <definedName name="productoe">'[1]No eliminar'!$C$33:$C$57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58" i="1" l="1"/>
  <c r="BD36" i="3" l="1"/>
  <c r="AW55" i="1" l="1"/>
  <c r="AW54" i="1"/>
  <c r="AV58" i="1"/>
  <c r="AW58" i="1" l="1"/>
  <c r="BC32" i="3" l="1"/>
  <c r="BC36" i="3" s="1"/>
  <c r="BB32" i="3"/>
  <c r="BA32" i="3"/>
  <c r="AZ32" i="3"/>
  <c r="AZ36" i="3" s="1"/>
  <c r="AY32" i="3"/>
  <c r="AY36" i="3" s="1"/>
  <c r="AX32" i="3"/>
  <c r="AX36" i="3" s="1"/>
  <c r="AX37" i="3" s="1"/>
  <c r="AW32" i="3"/>
  <c r="AW36" i="3" s="1"/>
  <c r="AV32" i="3"/>
  <c r="AV36" i="3" s="1"/>
  <c r="AV37" i="3" l="1"/>
  <c r="AY37" i="3"/>
  <c r="BD61" i="1" l="1"/>
  <c r="BC61" i="1"/>
  <c r="AZ61" i="1"/>
  <c r="AY61" i="1"/>
  <c r="AX61" i="1"/>
  <c r="AX62" i="1" s="1"/>
  <c r="AV61" i="1"/>
  <c r="AY62" i="1" l="1"/>
  <c r="AW61" i="1" l="1"/>
  <c r="AV62" i="1" s="1"/>
</calcChain>
</file>

<file path=xl/sharedStrings.xml><?xml version="1.0" encoding="utf-8"?>
<sst xmlns="http://schemas.openxmlformats.org/spreadsheetml/2006/main" count="609" uniqueCount="268">
  <si>
    <t>PLAN DE ACCIÓN INSTICIONAL 2025</t>
  </si>
  <si>
    <t>CÓDIGO: FM-DE-04</t>
  </si>
  <si>
    <t>DIRECCIONAMIENTO ESTRATÉGICO</t>
  </si>
  <si>
    <t>VERSIÓN: 06</t>
  </si>
  <si>
    <t>OFICINA DE PLANEACIÓN</t>
  </si>
  <si>
    <t>FECHA DE PUBLICACIÓN: 27-06-2024</t>
  </si>
  <si>
    <t>Título del documento:</t>
  </si>
  <si>
    <t>Plan de Acción Institucional  - PAI</t>
  </si>
  <si>
    <t>Código</t>
  </si>
  <si>
    <t>FM-PS-DE-04</t>
  </si>
  <si>
    <t>Descripción</t>
  </si>
  <si>
    <t xml:space="preserve">Versión Inicial: </t>
  </si>
  <si>
    <t>Normatividad Aplicable:</t>
  </si>
  <si>
    <t>A partir de lo dispuesto en la Ley 152 de 1994, Ley 1474 de 2011, Decreto 2482 de 2012, Ley 1757 de 2015, Decreto 1499 de 2017 y Decreto 612 de 2018, que determinan las directrices frente a la  formulación, planeación, ejecución y seguimiento a la gestión, publicación del plan de acción y la integración de la planeación y la gestión</t>
  </si>
  <si>
    <t>Aprobación inicial</t>
  </si>
  <si>
    <t>Integralidad MIPG:</t>
  </si>
  <si>
    <t>En coherencia con los lineamientos del Modelo Integrado de Planeación y Gestión - MIPG, se integran los planes institucionales y estratégicos; según dispone el Decreto1499 de 2017 y el artículo 74 de la Ley 1474 de 2011</t>
  </si>
  <si>
    <t>Fecha de Publicación</t>
  </si>
  <si>
    <t>Área responsable:</t>
  </si>
  <si>
    <t>Oficina de Planeación de ART</t>
  </si>
  <si>
    <t>Periodicidad de segumiento:</t>
  </si>
  <si>
    <t>Trimestral</t>
  </si>
  <si>
    <t>Plan interinstitucional de fortalecimiento de capacidades territoriales PDET elaborado y concertado.</t>
  </si>
  <si>
    <t>Alineación Estrategica Institucional</t>
  </si>
  <si>
    <t>Programación y seguimiento de acciones estrategicas institucionales</t>
  </si>
  <si>
    <t>ARTICULACIÓN CON PLAN NACIONAL DE DESARROLLO</t>
  </si>
  <si>
    <t>OBJETIVOS DE DESARROLLO SOSTENIBLE - ODS</t>
  </si>
  <si>
    <t>DERECHOS HUMANOS (DDHH)</t>
  </si>
  <si>
    <t>ARTICULACIÓN CON PLAN MARCO DE IMPLEMENTACIÓN PMI</t>
  </si>
  <si>
    <t>ARTICULACIÓN CON PLANES NACIONALES SECTORIALES</t>
  </si>
  <si>
    <t>DIMENSIÓN MIPG</t>
  </si>
  <si>
    <t>PLAN INSTITUCIONAL INTEGRADO</t>
  </si>
  <si>
    <t>LINEA ESTRATEGICAS</t>
  </si>
  <si>
    <t>OBJETIVOS ESTRATÉGICOS</t>
  </si>
  <si>
    <t>PRODUCTO ESTRATEGICO</t>
  </si>
  <si>
    <t>Es META CUATRIENIO
SI/NO</t>
  </si>
  <si>
    <t>Está ALINEADO AL PLAN ESTRATEGICO SECTORIAL
SI/NO</t>
  </si>
  <si>
    <t>LINEA BASE 2022
(Si Aplica)</t>
  </si>
  <si>
    <t>Frecuencia de medición</t>
  </si>
  <si>
    <t xml:space="preserve">META CUATRIENIO
</t>
  </si>
  <si>
    <t>ACTIVIDADES ESTRATEGICAS RELACIONADAS CON EL CUMPLIMIENTO DE LA META</t>
  </si>
  <si>
    <t>Tiempo de ejecución</t>
  </si>
  <si>
    <t>RESPONSABLE</t>
  </si>
  <si>
    <t>PROGRAMACIÓN DE META EN LA VIGENCIA</t>
  </si>
  <si>
    <t xml:space="preserve">FUENTES  DE FINANCIACION </t>
  </si>
  <si>
    <t>FECHA DE INICIO</t>
  </si>
  <si>
    <t>FECHA FINALIZACIÓN</t>
  </si>
  <si>
    <t>TRIM I</t>
  </si>
  <si>
    <t>TRIM II</t>
  </si>
  <si>
    <t>TRIM III</t>
  </si>
  <si>
    <t>TRIM IV</t>
  </si>
  <si>
    <t>TOTAL VIGENCIA</t>
  </si>
  <si>
    <t>PGN - BOLSA PAZ - FCP DSCI 202X</t>
  </si>
  <si>
    <t>Derecho fundamental que se garantiza</t>
  </si>
  <si>
    <t>Orden</t>
  </si>
  <si>
    <t>Meta enero-junio</t>
  </si>
  <si>
    <t>Meta julio-diciembre</t>
  </si>
  <si>
    <t>PONDERACIÓN</t>
  </si>
  <si>
    <t>Implementación</t>
  </si>
  <si>
    <t>Reporte</t>
  </si>
  <si>
    <t>PROG</t>
  </si>
  <si>
    <t>% DE PROG</t>
  </si>
  <si>
    <t>EJEC</t>
  </si>
  <si>
    <t>% DE EJEC</t>
  </si>
  <si>
    <t>Funcionamiento</t>
  </si>
  <si>
    <t>Inversión</t>
  </si>
  <si>
    <t>Necesidades de Contratación PGN ART
(asociados al indicador y meta)</t>
  </si>
  <si>
    <t>Necesidades de Contratación FCP
(asociados al indicador y meta)</t>
  </si>
  <si>
    <t>Funcionamiento / Apoyo Transversal / Operador Logístico</t>
  </si>
  <si>
    <t>1. Ordenamiento del Territorio alrededor del agua y Justicia Social (Paz Total)
2. Seguridad humana y justicia social
3. Derecho Humano a la Alimentación                                                                                                                                                                                                                                                                                                              
4. lnternacionalización, trasformación productiva para la vida y acción climática.
5. Convergencia  regional. 
Colombia, sociedad para la Vida. Actores diferenciales para el cambio.</t>
  </si>
  <si>
    <t>ODS: 1, 2, 3, 4, 6, 7, 8, 9, 10, 11, 12, 13, 14, 15, 16</t>
  </si>
  <si>
    <t>A.422
A.285
A.E.22
A.E.23
A.E.24
A.E.25
A.E.26
D.404</t>
  </si>
  <si>
    <t>1.Conectividad, 2.Electrificación, 
3. Comercialización, 
4. Generación de ingresos, 5. Formalización de la propiedad, 
6.Asociatividad, 
7. Vías terciarias,
8.Riego y drenaje
9.Derecho a la alimentacion, 
10. Asistencia técnica e investigación.
11. Agua Potable y Saneamiento Básico Rural.
12. Mejoramiento de vivienda.
13. Protección social y garantía de derechos.
14. Salud rural
15. Educacion rural.
16. Zonificacion ambiental.</t>
  </si>
  <si>
    <t>Transformación territorial para la vida, la Paz Total y el cierre de brechas.</t>
  </si>
  <si>
    <t>Fortalecer la articulación entre los sectores público, privado, la cooperación internacional, actores sociales y comunitarios, academia y otros aliados estratégicos para la implementación de las iniciativas PATR, los planes nacionales sectoriales y otros programas de la oferta pública para la transformación con base en el cierre de brechas de los territorios PDET, PNIS y otros mayormente afectados por la violencia</t>
  </si>
  <si>
    <t>Acumulado de Iniciativas estratégicas con ruta de implementación activada</t>
  </si>
  <si>
    <t>SI</t>
  </si>
  <si>
    <t xml:space="preserve"># de Iniciativas PATR con ruta de implementación activada </t>
  </si>
  <si>
    <t>DPGI</t>
  </si>
  <si>
    <t xml:space="preserve"># de Iniciativas estratégicas PATR con ruta de implementación activada </t>
  </si>
  <si>
    <t># de Iniciativas propias étnicas con ruta de implementación activada</t>
  </si>
  <si>
    <t>1. Implementar la estrategia Territorio - Nación - Territorio que incluya la participación incidente de las comunidades garantizando la inclusión de enfoques interseccional y reparador.
2. Establecer la metodología para la cualificación las iniciativas estratégicas de acuerdo con su alcance y competencias, a través de la hoja de vida de las iniciativas. 
3. Generar una ruta de planificación y territorialización de la inversión para la implementación de iniciativas PATR de acuerdo con los escenarios meta de la HdR en el corto, mediano y largo plazo, articulado con el PMI, los PNS y el cierre de brechas garantizando la inclusión del enfoque interseccional.
4. Elaborar y presentar el avance de los indicadores que tienen relación con iniciativas étnicas y que se deben reportar a las diferentes instancias nacionales, entre ellos PMI (A.E.22, A.E.23 y A.E.24), PND, concertación étnica, entre otros.
5. Hacer seguimiento al avance en los compromisos relacionados con iniciativas en las diferentes instancias nacionales.</t>
  </si>
  <si>
    <t xml:space="preserve"># de proyectos de los PATR con enfoque de género o étnico implementados </t>
  </si>
  <si>
    <t>Semestral</t>
  </si>
  <si>
    <t>DEEP, DPGI</t>
  </si>
  <si>
    <t xml:space="preserve">Recursos gestionados por las fuentes movilizadoras para la financiación y cofinanciación de proyectos en los territorios priorizados </t>
  </si>
  <si>
    <t>% de Recursos aprobados en proyectos para los territorios priorizados según el cupo CONFIS de la vigencia para Obras por Impuestos</t>
  </si>
  <si>
    <t>98,2%  (Referente 2022)</t>
  </si>
  <si>
    <t>1. Banco de Proyectos del mecanismo conformado 
2. Mesas bilaterales con contribuyentes para garantizar la vinculación en proyectos
3. Vinculación de empresarios y contribuyentes para proyectos  por el total del cupo CONFIS</t>
  </si>
  <si>
    <t>Articular con las entidades competentes la elaboración e implementación de un Plan de Fortalecimiento de capacidades territoriales en el marco de un nuevo modelo de relacionamiento con las comunidades, a partir de la participación incidente y los enfoques diferenciales con entidades sectoriales y territoriales.</t>
  </si>
  <si>
    <t>Plan interinstitucional para el fortalecimiento de capacidades territoriales elaborado y concertado.</t>
  </si>
  <si>
    <t># Municipios apoyados con el plan de fortalecimiento Institucional</t>
  </si>
  <si>
    <t>ND</t>
  </si>
  <si>
    <t>NO</t>
  </si>
  <si>
    <t>CUMPLIDO</t>
  </si>
  <si>
    <t>Espacios de socialización, diálogo y concertación con participación incidente y enfoques diferenciales.</t>
  </si>
  <si>
    <t># de espacios de socialización, diálogo y concertación entre comunidades e institucionalidad realizados con el apoyo de la ART</t>
  </si>
  <si>
    <t>Articular la estructuración y ejecución de proyectos para la transformación territorial, que permitan el cierre de brechas de los territorios PDET, PNIS y territorios mayormente afectados por la violencia y con presencia de cultivos de coca, amapola y/o marihuana; con la participación incidente de las comunidades y enfoques diferenciales, en todo el ciclo de los proyectos.</t>
  </si>
  <si>
    <t>Proyectos integradores estructurados y en implementación.</t>
  </si>
  <si>
    <t># de proyectos integradores estructurados</t>
  </si>
  <si>
    <t>DEEP</t>
  </si>
  <si>
    <t>Proyectos integradores para la Transformación Regional en las subregiones de los Programas de Desarrollo con Enfoque Territorial PDET en ejecución</t>
  </si>
  <si>
    <t>Proyectos PDET contratados y en ejecución con recursos propios de la ART asignados por el PGN.</t>
  </si>
  <si>
    <t xml:space="preserve"># de proyectos PDET implementados </t>
  </si>
  <si>
    <t>Orientar la toma de decisiones para la implementación de los PDET y el cierre de brechas, a partir de información estratégica y análisis prospectivos de la Central de Información PDET.</t>
  </si>
  <si>
    <t>Componentes tecnológicos de la Central de Información desarrollados y en funcionamiento</t>
  </si>
  <si>
    <t>Sistema de Información PDET implementado.</t>
  </si>
  <si>
    <t>Herramientas de análisis prospectivo elaboradas</t>
  </si>
  <si>
    <t>Anual</t>
  </si>
  <si>
    <t>Batería de Indicadores estratégicos para el cierre de brechas socioeconómicas con información de seguimiento actualizada</t>
  </si>
  <si>
    <t>% de indicadores estratégicos para el cierre de brechas monitoreados</t>
  </si>
  <si>
    <t>Informes de seguimiento realizados</t>
  </si>
  <si>
    <t>Número de informes de seguimiento subregionales publicados</t>
  </si>
  <si>
    <t>Evaluaciones temáticas realizadas</t>
  </si>
  <si>
    <t>Número de evaluaciones temáticas realizadas</t>
  </si>
  <si>
    <t xml:space="preserve">Proyectos PDET priorizados, monitoreados a través del esquema de acompañamiento </t>
  </si>
  <si>
    <t>% de proyectos priorizados monitoreados</t>
  </si>
  <si>
    <t>Mensual</t>
  </si>
  <si>
    <t>A.E.25</t>
  </si>
  <si>
    <t>Participación Incidente y Fortalecimiento de capacidades comunitarias</t>
  </si>
  <si>
    <t>Revisar y actualizar los 16 PATR a partir de la implementación de una metodología de participación incidente, enfoque diferencial y ciclo de vida que impacte el cierre de brechas.</t>
  </si>
  <si>
    <t>Revisión y actualización de 16 PATR</t>
  </si>
  <si>
    <t>PATR Revisados y actualizados</t>
  </si>
  <si>
    <t>Metodología aprobada para la actualización de los PATR en las 16 Subregiones PDET</t>
  </si>
  <si>
    <t>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t>
  </si>
  <si>
    <t>Plan de fortalecimiento para el uso efectivo de mecanismos de control social.</t>
  </si>
  <si>
    <t>% de implementación del Plan de fortalecimiento para el control social en implementación</t>
  </si>
  <si>
    <t xml:space="preserve">Organizaciones comunitarias de base, con mayores capacidades en estructuración, gestión, ejecución y seguimiento a proyectos. </t>
  </si>
  <si>
    <t xml:space="preserve"># Organizaciones comunitarias de base, con un incremento de al menos, entre 10% y el 20% de capacidades de acuerdo con el índice de competencias organizacionales en el marco de los proyectos Integradores y otros. </t>
  </si>
  <si>
    <t>Mesas comunitarias municipales y subregionales para la transformación territorial conformadas y en funcionamiento con participación incidente.</t>
  </si>
  <si>
    <t># Organizaciones comunitarias participantes en el plan de fortalecimiento de capacidades</t>
  </si>
  <si>
    <t>Estrategia de acompañamiento al programa de "Jóvenes en Paz" en sus componentes de búsqueda activa y corresponsabilidad, en implementación.</t>
  </si>
  <si>
    <t>Estrategia de acompañamiento al programa de "Jóvenes en Paz" en sus componentes de búsqueda activa y corresponsabilidad en implementación.</t>
  </si>
  <si>
    <t>Paz Total. 1. Ordenamiento del Territorio alrededor del agua y Justicia Ambiental
2. Seguridad humana y justicia social
3. Derecho Humano a la Alimentación
4. lnternacionalización, trasformación productiva para la vida y acción climática.
5. Convergencia  regional. Colombia, sociedad para la Vida. Actores diferenciales para el cambio.</t>
  </si>
  <si>
    <t>A.422, A.285, A.E.22, A.E.23, A.E.24, A.E.25, AE.26, D.404.</t>
  </si>
  <si>
    <t>Implementar procesos de inducción y reinducción para los nuevos y actuales servidores públicos de la ART orientado a interiorizar el ejercicio de sus funciones en el marco de la política instituida.</t>
  </si>
  <si>
    <t>Módulo de inducción y reinducción aplicados a funcionarios de carrera administrativa.</t>
  </si>
  <si>
    <t>% de funcionarios con inducción y reinducción aplicada.</t>
  </si>
  <si>
    <t>ODS: 1, 2, 3, 4, 5, 6, 7, 8, 9, 10, 11, 12, 13, 14, 15, 16, 17</t>
  </si>
  <si>
    <t>Planes Nacionales Sectoriales de: 1. Conectividad, 2. Electrificación,  3. Comercialización, 4. Generación de ingresos, 5. Formalización de la propiedad, 6. Asociatividad, 7. Vias terciarias, 8. Riego y drenaje, 9. Derecho Alimentacion, 10. Investigación, 11. Agua Potable y Saneamiento Básico Rural, 12. Mejoramiento de vivienda, 13. Protección social y garantía de derechos, 14. Salud rural, 15. Educacion rural, 16. Zonificacion ambiental.</t>
  </si>
  <si>
    <t>Gestión del cambio encaminado a la territorialización del Talento Humano de la ART.</t>
  </si>
  <si>
    <t>Elaborar un proyecto de formalización laboral de la ART a través de una planta temporal, para presentarse al DAFP, para luego transformase en planta definitiva.</t>
  </si>
  <si>
    <t>Proyecto de formalización laboral de la ART a través de una planta temporal.</t>
  </si>
  <si>
    <t>Proyecto de formalización laboral de la ART a través de planta temporal presentado a la Función Pública</t>
  </si>
  <si>
    <t>Realizar un ajuste institucional de la ART conforme a las nuevas políticas del gobierno nacional, de la Paz Total y Colombia Potencia Mundial de la Vida</t>
  </si>
  <si>
    <t>Proyecto de ajuste institucional elaborado.</t>
  </si>
  <si>
    <t>Proyecto de ajuste institucional presentado y aprobado por el Consejo Directivo</t>
  </si>
  <si>
    <t>Decreto de ajuste institucional expedido</t>
  </si>
  <si>
    <t>Decreto de ajuste institucional expedido.</t>
  </si>
  <si>
    <t>Garantizar una gestión efectiva que responda a las necesidades de los usuarios y/o ciudadanos internos y externos con altos estándares de calidad</t>
  </si>
  <si>
    <t>Seguridad Digital implementada</t>
  </si>
  <si>
    <t>% de Actividades realizadas según Plan Seguridad y Privacidad de la Información</t>
  </si>
  <si>
    <t>Gobierno Digital implementado</t>
  </si>
  <si>
    <t xml:space="preserve">% Proyectos TI ejecutados  </t>
  </si>
  <si>
    <t># Sellos de excelencia Otorgados por Gobierno Digital</t>
  </si>
  <si>
    <t>2. Seguridad humana y justicia social
4. Internacionalización, transformación productiva para la vida y acción climática
5. Convergencia  regional</t>
  </si>
  <si>
    <t>ODS: 1, 2, 5, 8, 9, 10, 12, 13, 15, 16, 17</t>
  </si>
  <si>
    <t>D.279
D.280
D.G.13
D.281
D.MT.3
D.282
D.G.12
D.287
D.288
D.E.1
D.E.5</t>
  </si>
  <si>
    <t>Planes Nacionales Sectoriales de:
(I) Economía Campesina
(II) Generación de Ingresos
(III) Formalización masiva de la propiedad rural
(IV) Economía solidaria
(V) Conectividad
(VI)  Electrificación
 (VII) Comercialización
 (VIII) Asociatividad
(IX) Vias terciarias
 (X) Riego y drenaje</t>
  </si>
  <si>
    <t>Sustitución de ingresos y reconversión productiva gradual en territorios con presencia de cultivos de coca, amapola y/o marihuana</t>
  </si>
  <si>
    <t>Cumplir los compromisos adquiridos por el Estado con las comunidades en el marco del Acuerdo de paz del 2016, punto 4.1, Programa Nacional Integral de Sustitución de Cultivos de Uso Ilícito.</t>
  </si>
  <si>
    <t>Familias con Plan de Atención Inmediata Familiar (PAI) implementado</t>
  </si>
  <si>
    <t>Porcentaje de familias vinculadas al PNIS con la totalidad de los componentes del Plan de Atención Inmediata Familiar implementados.</t>
  </si>
  <si>
    <t>Familias con la totalidad de transferencias monetarias por concepto de Asistencia Alimentaria Inmediata (AAI)</t>
  </si>
  <si>
    <t xml:space="preserve">Número de familias vinculadas al PNIS con la totalidad de las transferencias monetarias del componente Asistencia Alimentaria Inmediata (AAI) realizadas. </t>
  </si>
  <si>
    <t>Familias con proyectos de Auto sostenimiento y Seguridad Alimentaria (AySA) contratado</t>
  </si>
  <si>
    <t>Número de familias vinculadas al PNIS con la totalidad del componente Auto sostenimiento y Seguridad Alimentaria (AySA) contratado.</t>
  </si>
  <si>
    <t>Familias con servicio de Asistencia Técnica Integral (ATI) contratado</t>
  </si>
  <si>
    <t>Número de familias vinculadas al PNIS con la totalidad del componente Asistencia Técnica Integral (ATI) contratado.</t>
  </si>
  <si>
    <t>Familias con Proyectos Productivos de Ciclo Corto (PPCC) contratado</t>
  </si>
  <si>
    <t xml:space="preserve">Número de familias vinculadas al PNIS con la totalidad del componente Proyecto Productivo de Ciclo Corto (PPCC) contratado. </t>
  </si>
  <si>
    <t>Familias con Proyectos Productivos de Ciclo Largo (PPCL) contratado</t>
  </si>
  <si>
    <t xml:space="preserve">Número de familias vinculadas al PNIS con la totalidad del componente Proyecto Productivo de Ciclo Largo (PPCL) contratado. </t>
  </si>
  <si>
    <t>Ex recolectores de cultivos de coca con Asistencia Inmediata contratada.</t>
  </si>
  <si>
    <t>Número de ex recolectores de cultivos de coca con asistencia inmediata contratada.</t>
  </si>
  <si>
    <t>Iniciativas de los Planes Integrales Municipales y Comunitarios de Sustitución y Desarrollo Alternativo activadas</t>
  </si>
  <si>
    <t>Generar ingresos a través de la agroindustrialización comunitaria y otras economías productivas</t>
  </si>
  <si>
    <t>Empresas de los sectores agroindustrial, secundario y terciario creadas</t>
  </si>
  <si>
    <t>Número de empresas de los sectores agroindustrial, secundario y terciario creadas por las comunidades en territorios con presencia de cultivos de coca, amapola y/o marihuana.</t>
  </si>
  <si>
    <t>Generar ingresos a través del uso y aprovechamiento sostenible de la biodiversidad</t>
  </si>
  <si>
    <t>Negocios verdes creados en zonas de interés ambiental</t>
  </si>
  <si>
    <t>Número de empresas de negocios verdes creadas en zonas de interés ambiental con presencia de cultivos de coca, amapola y/o marihuana.</t>
  </si>
  <si>
    <r>
      <t>PLAN DE ACCIÓN INSTICIONAL 20</t>
    </r>
    <r>
      <rPr>
        <b/>
        <sz val="12"/>
        <color theme="0" tint="-0.249977111117893"/>
        <rFont val="Arial"/>
        <family val="2"/>
      </rPr>
      <t>xx</t>
    </r>
  </si>
  <si>
    <t>VERSIÓN: 05</t>
  </si>
  <si>
    <t>FECHA DE PUBLICACIÓN: 
27-03-2024</t>
  </si>
  <si>
    <t>Control de versiones Plan de Acción Institucional</t>
  </si>
  <si>
    <t>Fecha de aprobación del cambio(s)</t>
  </si>
  <si>
    <t>Descripción del cambio realizado</t>
  </si>
  <si>
    <t>Versión</t>
  </si>
  <si>
    <t>Fecha de Publicación Versiones actualizadas</t>
  </si>
  <si>
    <t>DD/MM/AAAA</t>
  </si>
  <si>
    <t>Aprobación versión inicial del documento</t>
  </si>
  <si>
    <t>Porcentaje de iniciativas PISDA activadas (Recibimos del gobierno anterior 2,256 iniciativas que al momento no tienen estudio de viabilidad, dando alcance a esta situación, el número de iniciativas puede disminuir)</t>
  </si>
  <si>
    <t>DIPRO</t>
  </si>
  <si>
    <t>Secretaría General</t>
  </si>
  <si>
    <t>OTI</t>
  </si>
  <si>
    <t>Implementar Plan de Seguridad y Privacidad de la Información</t>
  </si>
  <si>
    <t>Implementar del Plan de Tratamiento de Riesgos</t>
  </si>
  <si>
    <t>Implementar los proyectos del PETI</t>
  </si>
  <si>
    <t>Implementar la totalidad de los componentes del Plan de Atención Inmediata Familiar</t>
  </si>
  <si>
    <t>Realizar la totalidad de transferencias monetarias por concepto de Asistencia Alimentaria Inmediata (AAI)</t>
  </si>
  <si>
    <t>Contratar el componente de Autosostenimiento y Seguridad Alimentaria (AySA)</t>
  </si>
  <si>
    <t>Contratar el componente de Asistencia Técnica Integral (ATI)</t>
  </si>
  <si>
    <t>Contratar el componente de Proyectos Productivos de Ciclo Corto</t>
  </si>
  <si>
    <t>Contratar el componente de Proyectos Productivos de Ciclo Largo</t>
  </si>
  <si>
    <t>Contratar Asistencia Inmediata a la ex recolectores de cultivos de coca</t>
  </si>
  <si>
    <t>Crear empresas de los sectores agroindustrial, secundario y terciario en territorios con presencia de cultivos de coca, amapola y/o marihuana</t>
  </si>
  <si>
    <t>Crear empresas de negocios verdes en zonas de interés ambiental con presencia de cultivos de coca, amapola y/o marihuana</t>
  </si>
  <si>
    <t>DSCUI</t>
  </si>
  <si>
    <t>Actualizar la información y generar los reportes en el tablero de indicadores PATR en Central de Información. Así mismo, elaborar los informes de seguimiento (Megafichas) que permitan evidenciar los avances en la implementación y el cierre de brechas. Finalmente, reportar a la Oficina Asesora de Planeación como segunda línea de defensa, dichos informes (Megafichas) , para su tramites ante las diferentes instancias nacionales, según corresponda.</t>
  </si>
  <si>
    <t xml:space="preserve">1.  Orientar el proceso de participación comunitaria en la revisión y actualización de los PATR con enfoques diferenciales.
2. Acompañar la construcción metodológica de los espacios de socialización, diálogo y concertación, que promueva la participación comunitaria y la implementación de los enfoques diferenciales.
3. Acompañar  los espacios de socializaciòn, diálogo y concertación entre comunidades e institucionalidad, y los espacios subregionales de la revisión y actualización de los PATR, mediante la promoción de la participación comunitaria. </t>
  </si>
  <si>
    <t>Construir e implementar la estrategia de fortalecimiento de capacidades.
1. Identificación de organizaciones de base comunitaria.
2. Implementación de herramienta ICO.
3. Implementación de las estrategias para el mejoramiento de capacidades de las organizaciones de base comunitaria.
4. Seguimiento a la implementación de las estrategias para el mejoramiento de capacidades.</t>
  </si>
  <si>
    <t>Número de estudios prospectivos realizados</t>
  </si>
  <si>
    <t>Bimestral</t>
  </si>
  <si>
    <t>Cuatrimestral</t>
  </si>
  <si>
    <t>Construir y validar la agenda de evaluaciones, considerando los recursos disponibles, la relevancia y los datos existentes, con el fin de definir el alcance y la metodología para la elaboración de las evaluaciones temáticas. Posterior al desarrollo de la evaluación difundir los resultados obtenidos para la consulta y uso de las partes interesadas.</t>
  </si>
  <si>
    <t>NA</t>
  </si>
  <si>
    <t>Esquema de seguimiento estratégico y operativo (propuesta de actualización)</t>
  </si>
  <si>
    <t>Vinculación de talento Humano, viáticos y gastos de desplazamiento</t>
  </si>
  <si>
    <t>Contratos por Prestación de Servicios / Licencias</t>
  </si>
  <si>
    <t>Contratos por Prestación de Servicios / viáticos, tiquetes</t>
  </si>
  <si>
    <t>Adquirir licenciamiento, extensión de garantías de la plataforma FORTINET y realizar análisis de vulnerabilidades de los activos tecnológicos que permita el aseguramiento de toda la infraestructura tecnológica de la Agencia de Renovación del Territorio.</t>
  </si>
  <si>
    <t>Prestación de Servicios para realizar la recertificación en la norma ISO 27001:2013 y actualización a versión 2022 mediante auditoría de seguimiento al Sistema de Gestión de Seguridad de la Información - SGSI implementado en la Agencia de Renovación del Territorio.</t>
  </si>
  <si>
    <t>1. Renovar el Pool de direccionamiento IPV6 ante LACNIC por un periodo de un (1) año para la Agencia de Renovación del Territorio. 2. Adquisición, instalación y configuración, inluida la garantia y soporte de fabricante de un (1) servidor para el centro de datos de la Agencia de Renovación del Territorio. 3. Adquisición de servicios de Microsoft Azure para renovar el sistema de nube actual para la Dirección de Información y Prospectiva. 4. Adquisición, instalación y configuración, inluida la garantia y soporte de fabricante de dos (2) Sistema de alimentación ininterrumpida UPS(s) para el centro de datos de la Agencia de Renovación del Territorio. 5. Renovación del licenciamiento Adobe para la Agencia de Renovación del Territorio. 6. Adquisición de cintas LTO 7 para el sistema de copias de seguridad de la Agencia de Renovación del territorio.</t>
  </si>
  <si>
    <t>Convenios o licitaciones para la ejecución de proyectos y contratos de prestación de servicios para el seguimiento a proyectos</t>
  </si>
  <si>
    <t xml:space="preserve">El Plan de Acción Institucional Integrado (PAI) 2025 es la herramienta de gestión que busca orientar estratégicamente el logro de las metas y objetivos institucionales de la vigencia. </t>
  </si>
  <si>
    <t xml:space="preserve">El Plan de Acción Institucional Integrado (PAI) 2025  es la herramienta de gestión que busca orientar estratégicamente el logro de las metas y objetivos institucionales de la vigencia. </t>
  </si>
  <si>
    <t xml:space="preserve">Nota: en virtud de la autonomía administrativa y financiera de la Dirección de Sustitución de Cultivos de Uso Ilícito (DSCI), según lo consagrado en el literal j) del artículo 54 de la Ley 489 de 1998, se presenta este componente de plan de acción de esta Dirección. Acorde a su autonomía, es la directora técnica de la DSCI quien define la estrategia, los indicadores de seguimiento cuatrienales y los indicadores de seguimiento anuales de dicha Dirección. </t>
  </si>
  <si>
    <t>TOTAL PONDERACIÓN</t>
  </si>
  <si>
    <t>PLAN DE ACCIÓN INSTITUCIONAL 2026</t>
  </si>
  <si>
    <t>Meta Total 2026</t>
  </si>
  <si>
    <t>PROGRAMACIÓN META 2026</t>
  </si>
  <si>
    <t>PGN-ART 2026</t>
  </si>
  <si>
    <r>
      <t xml:space="preserve">Recursos de OCAD PAZ </t>
    </r>
    <r>
      <rPr>
        <b/>
        <sz val="11"/>
        <color theme="1"/>
        <rFont val="Arial Narrow"/>
        <family val="2"/>
      </rPr>
      <t>gestionados</t>
    </r>
    <r>
      <rPr>
        <sz val="11"/>
        <color theme="1"/>
        <rFont val="Arial Narrow"/>
        <family val="2"/>
      </rPr>
      <t xml:space="preserve">   para proyectos en municipios PDET (millones)</t>
    </r>
  </si>
  <si>
    <t xml:space="preserve">$4,4 billones aprobados en el bienio 2021- 2022 (Incluye adelanto regalías OCAD PAZ) PERO ESTA LINEA BASE ES APROBADOS </t>
  </si>
  <si>
    <t xml:space="preserve">NA </t>
  </si>
  <si>
    <t xml:space="preserve">INDICADOR 2026
</t>
  </si>
  <si>
    <t xml:space="preserve">$1,9 Billones (Referente 2021. Fuente: DNP)COMPROMETIDOS </t>
  </si>
  <si>
    <r>
      <t xml:space="preserve"> Recursos de PGN </t>
    </r>
    <r>
      <rPr>
        <b/>
        <sz val="11"/>
        <color theme="1"/>
        <rFont val="Arial Narrow"/>
        <family val="2"/>
      </rPr>
      <t>APROPIADOS</t>
    </r>
    <r>
      <rPr>
        <sz val="11"/>
        <color theme="1"/>
        <rFont val="Arial Narrow"/>
        <family val="2"/>
      </rPr>
      <t xml:space="preserve">  para los territorios PDET (millones)</t>
    </r>
  </si>
  <si>
    <t>PGN - BOLSA PAZ - FCP 2026</t>
  </si>
  <si>
    <t xml:space="preserve">Identificación  y gestión de fuentes de financiación para la ejecución del Proyecto Integrador
Identifiación con otras entidades de sus fuentes de financiación para la ejecución de proyectos estructurados 
Concertación con la entidad respectiva para el reporte 	</t>
  </si>
  <si>
    <t>Proyectos PDET que han iniciado ejecución en 2026.
1. Socializacción y ajuste participativo  de la estrategia para la priorización de proyectos de mayor impacto para el cierre de brechas
2. Concertación de la priorización de proyectos a implementar con las comunidades.
3. Estructuración e Implementación de los proyectos PDET con el mayor impacto.
4. Seguimiento a la implementación de proyectos PDET..</t>
  </si>
  <si>
    <t xml:space="preserve">Mantener actualizado y en funcionamiento el Sistema de Información PDETmediante la atención de incidencias y requerimientos; la actualización de funcionalidades mediante el desarrollo de proyectos,  aplicando el ciclo de vida de Software (levantamiento de requerimientos, desarrollo, pruebas y puesta en producción) de acuerdo a las necesidades de la organización; así como, la disposición de la información actualizada sobre los avances de la implemetnación del PDET  en la Central de información. </t>
  </si>
  <si>
    <t xml:space="preserve">Definir y proponer el alcance del estudio prospectivo a realizar, considerando los recursos disponibles, la relevancia y los datos existentes para posterior aprobaciòn por la Direcciòn de Informaciòn y Prospectiva. Definir la metodología del estudio aprobado y desarrollarlo, cuyas proyecciones y resultados soporten la toma de decisiones frente a la implementación de los PDET. </t>
  </si>
  <si>
    <t>Recolectar información de manera periódica a partir de diferentes fuentes oficiales, tales como SIIPO, Sinergia, Encuesta de calidad de vida,  datos abiertos y registros administrativos, entre otros, según la disponibilidad y la generación de información, que permita contar con datos desagregados a nivel municipal PDET.</t>
  </si>
  <si>
    <t>Monitorear los proyectos de inversión con recursos aprobados a través de las distintas fuentes movilizadoras de los PDET, recopilando información con la cual se pueda identificar situaciones no deseadas, con el fin de definir rutas de gestión para mejorar la oportunidad del flujo de información y el buen desempeño de los proyectos. 
(se debe realizar trabajo subregional para la identificación, validación y gestión de los proyectos de inversión)</t>
  </si>
  <si>
    <r>
      <t xml:space="preserve">Realizar propuesta de actualización del esquema de seguimiento estratégico y operativo que se encuentran establecido en la Resolución 000650 de 2021, con el fin fortalecer los elementos que permiten identificar el avance en la implementación de los PDET.
</t>
    </r>
    <r>
      <rPr>
        <b/>
        <sz val="10"/>
        <rFont val="Arial Narrow"/>
        <family val="2"/>
      </rPr>
      <t xml:space="preserve">CUMPLIDO </t>
    </r>
  </si>
  <si>
    <t>Implementar los momentos de la fase de ejecución de la metodología de revisión y actualización de los PATR.</t>
  </si>
  <si>
    <t>1. Realizar un análisis y diagnóstico de los avances en la implementación del Plan de Fortalecimiento de Capacidades Comunitarias (PFCC)
2.Rediseñar las estrategias, lineas de acción y la territorialización del PFCC.
3.Generar acciones de articulación interinstitucional, con actores de cooperación internacional, el sector privado y la academía para la implementación del PFCC.
4. Implementar el PFCC de conformidad con su territorialización, desarrollando los enfoques: étnico, género, reparador y, el reconocimiento del campesinado como sujeto de especial protección.
5. Hacer seguimiento a la implementación del PFCC
6. Reportar periodicamente los avances porcentuales del PFCC, detallando las acciones que evidencian dichos avances.</t>
  </si>
  <si>
    <t xml:space="preserve">SI </t>
  </si>
  <si>
    <r>
      <t xml:space="preserve"># de proyectos de los PATR con enfoque de género o étnico implementados </t>
    </r>
    <r>
      <rPr>
        <b/>
        <sz val="11"/>
        <color theme="1"/>
        <rFont val="Arial Narrow"/>
        <family val="2"/>
      </rPr>
      <t xml:space="preserve">(ACTA DE TERMINACIÓN) </t>
    </r>
  </si>
  <si>
    <t xml:space="preserve">"Proyectos PDET con enfoque de género y étnicos que han terminado ejecución en el 2026. 
1. Seguimiento a la ejecución  de proyectos PDET."
2. Terminación a satisfacción de los proyectos etnicos </t>
  </si>
  <si>
    <t xml:space="preserve">DEEP </t>
  </si>
  <si>
    <r>
      <t xml:space="preserve">Presentación proyecto ajuste institucional al Consejo Directivo para aprobación. </t>
    </r>
    <r>
      <rPr>
        <b/>
        <sz val="10"/>
        <rFont val="Arial Narrow"/>
        <family val="2"/>
      </rPr>
      <t xml:space="preserve">CUMPLIDO </t>
    </r>
  </si>
  <si>
    <r>
      <t xml:space="preserve">Presentación Decreto de ajuste institucional ante Secretaria General y Dirección General. </t>
    </r>
    <r>
      <rPr>
        <b/>
        <sz val="10"/>
        <rFont val="Arial Narrow"/>
        <family val="2"/>
      </rPr>
      <t>CUMPLIDO</t>
    </r>
    <r>
      <rPr>
        <sz val="10"/>
        <rFont val="Arial Narrow"/>
        <family val="2"/>
      </rPr>
      <t xml:space="preserve"> </t>
    </r>
  </si>
  <si>
    <t xml:space="preserve">TOTAL VIGENCIA </t>
  </si>
  <si>
    <t xml:space="preserve">Trimestral </t>
  </si>
  <si>
    <t>PGN - BOLSA PAZ - FCP DSCI 2026</t>
  </si>
  <si>
    <t>INDICADOR 2026</t>
  </si>
  <si>
    <t>1. Ejecutar la estrategia Territorio-Nación-Territorio a través de mesas de impulso y espacios de articulación intersectorial. Esto garantizará que la oferta institucional responda a las necesidades de las comunidades y se traduzca en la materialización de proyectos en las zonas PDET.
2. Definir e implementar planes de trabajo territoriales orientados a la activación de iniciativas PATR y a la transición efectiva hacia el capítulo de ejecución de programas, manteniendo la coherencia con el Plan Marco de Implementación (PMI), los Planes Nacionales Sectoriales (PNS) y los objetivos de superación de desigualdades territoriales.</t>
  </si>
  <si>
    <t>1. Ejecutar la estrategia Territorio-Nación-Territorio a través de mesas de impulso y espacios de articulación intersectorial. Esto garantizará que la oferta institucional responda a las necesidades de las comunidades y se traduzca en la materialización de proyectos en las zonas PDET.
2. Definir e implementar planes de trabajo territoriales orientados a la activación de iniciativas PATR estratégicas y a la transición efectiva hacia el capítulo de ejecución de programas, manteniendo la coherencia con el Plan Marco de Implementación (PMI), los Planes Nacionales Sectoriales (PNS) y los objetivos de superación de desigualdades territoriales.</t>
  </si>
  <si>
    <t>Proyectos PDET con enfoque de género y étnicos que han iniciado ejecución en el 2026. 
1. Socializacción y ajuste participativo de la estrategia para la priorización de proyectos de mayor impacto para el cierre de brechas
2. Concertación de la priorización de proyectos a implementar con las comunidades.
3. Estructuración e Implementación de los proyectos PDET con el mayor impacto.
4. Seguimiento a la implementación de proyectos PDET.</t>
  </si>
  <si>
    <t>1. Expedir los Certificados de concordancia ART de acuerdo con las solicitudes que se presenten para este fin.  
2. Realizar seguimiento de proyectos por medio de Mesas técnicas nacionales y territoriales, Tablero de Control como herramienta de verificación y alertas tempranas en cuanto a la viabilización y cumplimiento de requisitos de ejecución</t>
  </si>
  <si>
    <t>1. Análisis y caracterización de la oferta PGN vigente 2025 potencial de gestión con los sectores nacionales. 
 2. Alistamiento de insumos y desarrollo de Rondas Sectoriales (mesas de trabajo técnicas) con DNP para la gestión en el incremento y focalización de recursos PDET 2025 dentro del Trazador Construcción de Paz. 
3. Análisis e incidencia de la programacion presupuestal (apropiados) para PDET y la municipalización de la inversión, conforme a los reportes y condiciones de la PIIP entregados por DNP.
4. Incidencia con DNP y acompañamiento a las entidades nacionales para el cierre financiero de las vigencias 2024 - 2025 dentro de la PIIP.</t>
  </si>
  <si>
    <t>1. Implementar acciones de asistencia técnica territorial (ATT) para fortalecer las capacidades institucionales en el marco de las estrategias de fortalecimiento definidas.
2.Aalistamiento y la gestión de la oferta de asistencia técnica territorial (ATT), así como la transferencia de capacidades a las coordinaciones territoriales y el acompañamiento continuo en el desarrollo de acciones de ATT</t>
  </si>
  <si>
    <t>464 proyectos con enfoque de género o étnicos terminados (corresponden a 59 nuevos para el 2026)</t>
  </si>
  <si>
    <t xml:space="preserve">Identificación de proyectos. Se realiza la identificación de un proyecto estratégico que pueda jalonar intervenciones y acciones integradoras y que responda a necesidades históricas de la población y active por lo menos una iniciativa, que sea legitimado por la comunidad y tenga viabilidad financiera.
Proyectos por estructurar por entidades de orden naciona o territorial. 
Proyectos en estructuración  por parte de  entidades de orden naciona o territorial. 
Nota: la estructuración de proyectos integradores y transformadores puede ser realizada por otras organizaciones o entidades nacionales o territoriales; de esta manera, la ART en cumplimiento de su misión se enfoca en la articulación y coordinación de esfuerzos para su actualización o completitud de requisitos para el inicio en su ejecución.  </t>
  </si>
  <si>
    <t>% Actividades realizadas del  Plan de Tratamiento de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</si>
</sst>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quot;$&quot;\ * #,##0.00_);_(&quot;$&quot;\ * \(#,##0.00\);_(&quot;$&quot;\ * &quot;-&quot;??_);_(@_)"/>
    <numFmt numFmtId="165" formatCode="[$-F800]dddd\,\ mmmm\ dd\,\ yyyy"/>
    <numFmt numFmtId="166" formatCode="&quot;$&quot;\ #,##0"/>
    <numFmt numFmtId="167" formatCode="&quot;$&quot;\ #,##0.00"/>
    <numFmt numFmtId="168" formatCode="_-* #,##0_-;\-* #,##0_-;_-* &quot;-&quot;??_-;_-@_-"/>
    <numFmt numFmtId="169" formatCode="0.000%"/>
    <numFmt numFmtId="170" formatCode="0.0%"/>
    <numFmt numFmtId="171" formatCode="_(&quot;$&quot;\ * #,##0_);_(&quot;$&quot;\ * \(#,##0\);_(&quot;$&quot;\ * &quot;-&quot;??_);_(@_)"/>
  </numFmts>
  <fonts count="39"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2"/>
      <color theme="1"/>
      <name val="Arial Narrow"/>
      <family val="2"/>
    </font>
    <font>
      <sz val="12"/>
      <color theme="1"/>
      <name val="Arial Narrow"/>
      <family val="2"/>
    </font>
    <font>
      <sz val="13"/>
      <color theme="1"/>
      <name val="Arial Narrow"/>
      <family val="2"/>
    </font>
    <font>
      <b/>
      <sz val="11"/>
      <color theme="0"/>
      <name val="Arial Narrow"/>
      <family val="2"/>
    </font>
    <font>
      <b/>
      <sz val="18"/>
      <name val="Arial Narrow"/>
      <family val="2"/>
    </font>
    <font>
      <b/>
      <sz val="12"/>
      <color theme="0"/>
      <name val="Arial Narrow"/>
      <family val="2"/>
    </font>
    <font>
      <b/>
      <sz val="12"/>
      <name val="Arial Narrow"/>
      <family val="2"/>
    </font>
    <font>
      <sz val="11"/>
      <color theme="0"/>
      <name val="Arial Narrow"/>
      <family val="2"/>
    </font>
    <font>
      <sz val="14"/>
      <color theme="1"/>
      <name val="Arial Narrow"/>
      <family val="2"/>
    </font>
    <font>
      <sz val="12"/>
      <name val="Arial Narrow"/>
      <family val="2"/>
    </font>
    <font>
      <sz val="10"/>
      <color theme="1"/>
      <name val="Arial Narrow"/>
      <family val="2"/>
    </font>
    <font>
      <sz val="14"/>
      <name val="Arial Narrow"/>
      <family val="2"/>
    </font>
    <font>
      <b/>
      <sz val="16"/>
      <color theme="4" tint="-0.249977111117893"/>
      <name val="Arial Narrow"/>
      <family val="2"/>
    </font>
    <font>
      <b/>
      <sz val="14"/>
      <color theme="0"/>
      <name val="Arial Narrow"/>
      <family val="2"/>
    </font>
    <font>
      <b/>
      <sz val="14"/>
      <color theme="1"/>
      <name val="Arial"/>
      <family val="2"/>
    </font>
    <font>
      <b/>
      <sz val="11"/>
      <color theme="1"/>
      <name val="Arial"/>
      <family val="2"/>
    </font>
    <font>
      <b/>
      <sz val="10"/>
      <color theme="1"/>
      <name val="Arial"/>
      <family val="2"/>
    </font>
    <font>
      <b/>
      <sz val="12"/>
      <color theme="1"/>
      <name val="Arial"/>
      <family val="2"/>
    </font>
    <font>
      <b/>
      <sz val="14"/>
      <color theme="1"/>
      <name val="Arial Narrow"/>
      <family val="2"/>
    </font>
    <font>
      <b/>
      <sz val="12"/>
      <color theme="0" tint="-0.249977111117893"/>
      <name val="Arial"/>
      <family val="2"/>
    </font>
    <font>
      <b/>
      <sz val="14"/>
      <color theme="1" tint="0.499984740745262"/>
      <name val="Arial Narrow"/>
      <family val="2"/>
    </font>
    <font>
      <sz val="11"/>
      <color theme="1" tint="0.499984740745262"/>
      <name val="Arial Narrow"/>
      <family val="2"/>
    </font>
    <font>
      <sz val="12"/>
      <color theme="1" tint="0.499984740745262"/>
      <name val="Arial Narrow"/>
      <family val="2"/>
    </font>
    <font>
      <sz val="14"/>
      <color theme="1" tint="0.499984740745262"/>
      <name val="Arial Narrow"/>
      <family val="2"/>
    </font>
    <font>
      <b/>
      <sz val="14"/>
      <name val="Arial Narrow"/>
      <family val="2"/>
    </font>
    <font>
      <b/>
      <sz val="11"/>
      <name val="Arial Narrow"/>
      <family val="2"/>
    </font>
    <font>
      <b/>
      <sz val="9"/>
      <name val="Arial Narrow"/>
      <family val="2"/>
    </font>
    <font>
      <b/>
      <sz val="13"/>
      <name val="Arial Narrow"/>
      <family val="2"/>
    </font>
    <font>
      <sz val="11"/>
      <color theme="1"/>
      <name val="Arial"/>
      <family val="2"/>
    </font>
    <font>
      <sz val="11"/>
      <name val="Arial Narrow"/>
      <family val="2"/>
    </font>
    <font>
      <sz val="11"/>
      <color rgb="FF000000"/>
      <name val="Arial Narrow"/>
      <family val="2"/>
    </font>
    <font>
      <sz val="10"/>
      <name val="Arial Narrow"/>
      <family val="2"/>
    </font>
    <font>
      <b/>
      <sz val="10"/>
      <name val="Arial Narrow"/>
      <family val="2"/>
    </font>
    <font>
      <b/>
      <sz val="12"/>
      <color theme="5"/>
      <name val="Arial Narrow"/>
      <family val="2"/>
    </font>
    <font>
      <b/>
      <sz val="12"/>
      <color theme="2" tint="-0.749992370372631"/>
      <name val="Arial Narrow"/>
      <family val="2"/>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2" tint="-9.9978637043366805E-2"/>
        <bgColor indexed="41"/>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rgb="FF008000"/>
      </patternFill>
    </fill>
  </fills>
  <borders count="10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style="medium">
        <color theme="0"/>
      </right>
      <top/>
      <bottom style="medium">
        <color theme="0"/>
      </bottom>
      <diagonal/>
    </border>
    <border>
      <left style="medium">
        <color theme="0"/>
      </left>
      <right/>
      <top/>
      <bottom/>
      <diagonal/>
    </border>
    <border>
      <left/>
      <right style="medium">
        <color theme="0"/>
      </right>
      <top/>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style="medium">
        <color theme="0"/>
      </right>
      <top style="medium">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medium">
        <color theme="0"/>
      </top>
      <bottom/>
      <diagonal/>
    </border>
    <border>
      <left style="hair">
        <color theme="0" tint="-0.499984740745262"/>
      </left>
      <right/>
      <top style="hair">
        <color theme="0" tint="-0.499984740745262"/>
      </top>
      <bottom style="hair">
        <color theme="0" tint="-0.499984740745262"/>
      </bottom>
      <diagonal/>
    </border>
    <border>
      <left style="hair">
        <color theme="0" tint="-0.499984740745262"/>
      </left>
      <right/>
      <top style="medium">
        <color theme="0"/>
      </top>
      <bottom style="hair">
        <color theme="0" tint="-0.499984740745262"/>
      </bottom>
      <diagonal/>
    </border>
    <border>
      <left/>
      <right/>
      <top style="medium">
        <color theme="0"/>
      </top>
      <bottom style="hair">
        <color theme="0" tint="-0.499984740745262"/>
      </bottom>
      <diagonal/>
    </border>
    <border>
      <left/>
      <right style="hair">
        <color theme="0" tint="-0.499984740745262"/>
      </right>
      <top style="medium">
        <color theme="0"/>
      </top>
      <bottom style="hair">
        <color theme="0" tint="-0.499984740745262"/>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style="thin">
        <color theme="1" tint="0.34998626667073579"/>
      </bottom>
      <diagonal/>
    </border>
    <border>
      <left style="medium">
        <color theme="0"/>
      </left>
      <right/>
      <top style="thin">
        <color theme="1" tint="0.34998626667073579"/>
      </top>
      <bottom/>
      <diagonal/>
    </border>
    <border>
      <left/>
      <right style="medium">
        <color theme="0"/>
      </right>
      <top style="thin">
        <color theme="1" tint="0.34998626667073579"/>
      </top>
      <bottom/>
      <diagonal/>
    </border>
    <border>
      <left style="thin">
        <color theme="1" tint="0.34998626667073579"/>
      </left>
      <right style="medium">
        <color theme="0"/>
      </right>
      <top style="medium">
        <color theme="0"/>
      </top>
      <bottom style="medium">
        <color theme="0"/>
      </bottom>
      <diagonal/>
    </border>
    <border>
      <left style="thin">
        <color theme="1" tint="0.34998626667073579"/>
      </left>
      <right style="thin">
        <color theme="1" tint="0.34998626667073579"/>
      </right>
      <top style="medium">
        <color theme="0"/>
      </top>
      <bottom style="medium">
        <color theme="0"/>
      </bottom>
      <diagonal/>
    </border>
    <border>
      <left style="thin">
        <color theme="1" tint="0.34998626667073579"/>
      </left>
      <right style="medium">
        <color theme="0"/>
      </right>
      <top style="thin">
        <color theme="1" tint="0.34998626667073579"/>
      </top>
      <bottom/>
      <diagonal/>
    </border>
    <border>
      <left style="medium">
        <color theme="0"/>
      </left>
      <right style="medium">
        <color theme="0"/>
      </right>
      <top style="thin">
        <color theme="1" tint="0.34998626667073579"/>
      </top>
      <bottom/>
      <diagonal/>
    </border>
    <border>
      <left style="medium">
        <color theme="0"/>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top/>
      <bottom style="thin">
        <color theme="1" tint="0.34998626667073579"/>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theme="1" tint="0.34998626667073579"/>
      </left>
      <right style="thin">
        <color theme="1" tint="0.34998626667073579"/>
      </right>
      <top/>
      <bottom style="medium">
        <color theme="0"/>
      </bottom>
      <diagonal/>
    </border>
    <border>
      <left style="thin">
        <color theme="1" tint="0.34998626667073579"/>
      </left>
      <right style="medium">
        <color theme="0"/>
      </right>
      <top/>
      <bottom style="medium">
        <color theme="0"/>
      </bottom>
      <diagonal/>
    </border>
    <border>
      <left/>
      <right/>
      <top style="thin">
        <color indexed="64"/>
      </top>
      <bottom style="double">
        <color indexed="64"/>
      </bottom>
      <diagonal/>
    </border>
    <border>
      <left style="thin">
        <color theme="1" tint="0.34998626667073579"/>
      </left>
      <right style="thin">
        <color theme="1" tint="0.34998626667073579"/>
      </right>
      <top style="medium">
        <color indexed="64"/>
      </top>
      <bottom/>
      <diagonal/>
    </border>
    <border>
      <left style="thin">
        <color theme="1" tint="0.34998626667073579"/>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theme="1" tint="0.34998626667073579"/>
      </right>
      <top/>
      <bottom/>
      <diagonal/>
    </border>
    <border>
      <left style="thin">
        <color theme="1" tint="0.34998626667073579"/>
      </left>
      <right style="thin">
        <color theme="1" tint="0.34998626667073579"/>
      </right>
      <top style="thin">
        <color indexed="64"/>
      </top>
      <bottom/>
      <diagonal/>
    </border>
    <border>
      <left style="medium">
        <color indexed="64"/>
      </left>
      <right style="thin">
        <color theme="1" tint="0.34998626667073579"/>
      </right>
      <top/>
      <bottom style="thin">
        <color theme="1" tint="0.34998626667073579"/>
      </bottom>
      <diagonal/>
    </border>
    <border>
      <left style="medium">
        <color indexed="64"/>
      </left>
      <right style="thin">
        <color theme="1" tint="0.34998626667073579"/>
      </right>
      <top style="thin">
        <color theme="1" tint="0.34998626667073579"/>
      </top>
      <bottom/>
      <diagonal/>
    </border>
    <border>
      <left/>
      <right style="thin">
        <color indexed="64"/>
      </right>
      <top/>
      <bottom style="thin">
        <color theme="1" tint="0.34998626667073579"/>
      </bottom>
      <diagonal/>
    </border>
    <border>
      <left style="thin">
        <color theme="1" tint="0.34998626667073579"/>
      </left>
      <right style="thin">
        <color indexed="64"/>
      </right>
      <top style="thin">
        <color theme="1" tint="0.34998626667073579"/>
      </top>
      <bottom/>
      <diagonal/>
    </border>
    <border>
      <left style="thin">
        <color theme="1" tint="0.34998626667073579"/>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theme="1" tint="0.34998626667073579"/>
      </left>
      <right style="thin">
        <color theme="1" tint="0.34998626667073579"/>
      </right>
      <top style="medium">
        <color indexed="64"/>
      </top>
      <bottom style="thin">
        <color theme="1" tint="0.34998626667073579"/>
      </bottom>
      <diagonal/>
    </border>
    <border>
      <left/>
      <right/>
      <top style="medium">
        <color indexed="64"/>
      </top>
      <bottom/>
      <diagonal/>
    </border>
    <border>
      <left style="thin">
        <color theme="1" tint="0.34998626667073579"/>
      </left>
      <right style="medium">
        <color theme="0"/>
      </right>
      <top style="medium">
        <color theme="0"/>
      </top>
      <bottom/>
      <diagonal/>
    </border>
    <border>
      <left style="thin">
        <color theme="1" tint="0.34998626667073579"/>
      </left>
      <right style="thin">
        <color theme="1" tint="0.34998626667073579"/>
      </right>
      <top style="medium">
        <color theme="0"/>
      </top>
      <bottom/>
      <diagonal/>
    </border>
    <border>
      <left/>
      <right style="thin">
        <color theme="1" tint="0.34998626667073579"/>
      </right>
      <top style="medium">
        <color indexed="64"/>
      </top>
      <bottom style="thin">
        <color theme="1" tint="0.34998626667073579"/>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theme="1" tint="0.34998626667073579"/>
      </right>
      <top/>
      <bottom style="medium">
        <color indexed="64"/>
      </bottom>
      <diagonal/>
    </border>
    <border>
      <left style="thin">
        <color theme="1" tint="0.34998626667073579"/>
      </left>
      <right style="thin">
        <color theme="1" tint="0.34998626667073579"/>
      </right>
      <top/>
      <bottom style="medium">
        <color indexed="64"/>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theme="0"/>
      </left>
      <right style="medium">
        <color theme="0"/>
      </right>
      <top/>
      <bottom/>
      <diagonal/>
    </border>
    <border>
      <left style="thin">
        <color indexed="64"/>
      </left>
      <right/>
      <top style="medium">
        <color theme="0"/>
      </top>
      <bottom style="medium">
        <color theme="0"/>
      </bottom>
      <diagonal/>
    </border>
    <border>
      <left style="medium">
        <color theme="0"/>
      </left>
      <right style="medium">
        <color theme="0"/>
      </right>
      <top style="medium">
        <color indexed="64"/>
      </top>
      <bottom/>
      <diagonal/>
    </border>
    <border>
      <left/>
      <right style="thin">
        <color indexed="64"/>
      </right>
      <top style="thin">
        <color indexed="64"/>
      </top>
      <bottom style="medium">
        <color indexed="64"/>
      </bottom>
      <diagonal/>
    </border>
    <border>
      <left style="thin">
        <color theme="1" tint="0.34998626667073579"/>
      </left>
      <right/>
      <top/>
      <bottom style="medium">
        <color theme="0"/>
      </bottom>
      <diagonal/>
    </border>
    <border>
      <left style="thin">
        <color theme="1" tint="0.34998626667073579"/>
      </left>
      <right/>
      <top style="medium">
        <color theme="0"/>
      </top>
      <bottom style="medium">
        <color theme="0"/>
      </bottom>
      <diagonal/>
    </border>
    <border>
      <left style="thin">
        <color theme="1" tint="0.34998626667073579"/>
      </left>
      <right/>
      <top style="medium">
        <color theme="0"/>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thin">
        <color theme="1" tint="0.34998626667073579"/>
      </left>
      <right/>
      <top/>
      <bottom/>
      <diagonal/>
    </border>
    <border>
      <left style="thin">
        <color indexed="64"/>
      </left>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510">
    <xf numFmtId="0" fontId="0" fillId="0" borderId="0" xfId="0"/>
    <xf numFmtId="0" fontId="2" fillId="2" borderId="0" xfId="0" applyFont="1" applyFill="1"/>
    <xf numFmtId="0" fontId="3" fillId="2" borderId="0" xfId="0" applyFont="1" applyFill="1"/>
    <xf numFmtId="0" fontId="2" fillId="2" borderId="0" xfId="0" applyFont="1" applyFill="1" applyAlignment="1">
      <alignment horizontal="center" vertical="center"/>
    </xf>
    <xf numFmtId="0" fontId="4" fillId="2" borderId="0" xfId="0" applyFont="1" applyFill="1"/>
    <xf numFmtId="0" fontId="4" fillId="2" borderId="0" xfId="0" applyFont="1" applyFill="1" applyAlignment="1">
      <alignment horizontal="center" vertical="center"/>
    </xf>
    <xf numFmtId="0" fontId="5" fillId="2" borderId="0" xfId="0" applyFont="1" applyFill="1"/>
    <xf numFmtId="0" fontId="3" fillId="2" borderId="0" xfId="0" applyFont="1" applyFill="1" applyAlignment="1">
      <alignment horizontal="center" vertical="center"/>
    </xf>
    <xf numFmtId="0" fontId="6" fillId="2" borderId="0" xfId="0" applyFont="1" applyFill="1"/>
    <xf numFmtId="0" fontId="7" fillId="2" borderId="0" xfId="0" applyFont="1" applyFill="1" applyAlignment="1">
      <alignment horizontal="left" vertical="center" wrapText="1"/>
    </xf>
    <xf numFmtId="165" fontId="2" fillId="2" borderId="0" xfId="0" applyNumberFormat="1" applyFont="1" applyFill="1" applyAlignment="1">
      <alignment horizontal="justify" vertical="top" wrapText="1"/>
    </xf>
    <xf numFmtId="165" fontId="3" fillId="2" borderId="0" xfId="0" applyNumberFormat="1" applyFont="1" applyFill="1" applyAlignment="1">
      <alignment horizontal="justify" vertical="top" wrapText="1"/>
    </xf>
    <xf numFmtId="165" fontId="2" fillId="2" borderId="0" xfId="0" applyNumberFormat="1" applyFont="1" applyFill="1" applyAlignment="1">
      <alignment horizontal="center" vertical="center" wrapText="1"/>
    </xf>
    <xf numFmtId="0" fontId="8" fillId="2" borderId="0" xfId="0" applyFont="1" applyFill="1" applyAlignment="1">
      <alignment vertical="center"/>
    </xf>
    <xf numFmtId="0" fontId="11" fillId="0" borderId="0" xfId="0" applyFont="1" applyAlignment="1">
      <alignment vertical="center" wrapText="1"/>
    </xf>
    <xf numFmtId="0" fontId="11" fillId="0" borderId="0" xfId="0" applyFont="1" applyAlignment="1">
      <alignment horizontal="center" vertical="center" wrapText="1"/>
    </xf>
    <xf numFmtId="0" fontId="2" fillId="0" borderId="0" xfId="0" applyFont="1"/>
    <xf numFmtId="43" fontId="16" fillId="0" borderId="0" xfId="1" applyFont="1" applyFill="1" applyBorder="1" applyAlignment="1">
      <alignment vertical="center" wrapText="1"/>
    </xf>
    <xf numFmtId="0" fontId="12" fillId="0" borderId="0" xfId="0" applyFont="1"/>
    <xf numFmtId="0" fontId="3" fillId="0" borderId="0" xfId="0" applyFont="1"/>
    <xf numFmtId="0" fontId="2" fillId="0" borderId="0" xfId="0" applyFont="1" applyAlignment="1">
      <alignment horizontal="center" vertical="center"/>
    </xf>
    <xf numFmtId="0" fontId="4" fillId="0" borderId="0" xfId="0" applyFont="1"/>
    <xf numFmtId="0" fontId="4" fillId="0" borderId="0" xfId="0" applyFont="1" applyAlignment="1">
      <alignment horizontal="center" vertical="center"/>
    </xf>
    <xf numFmtId="0" fontId="5" fillId="0" borderId="0" xfId="0" applyFont="1"/>
    <xf numFmtId="0" fontId="3" fillId="0" borderId="0" xfId="0" applyFont="1" applyAlignment="1">
      <alignment horizontal="center" vertical="center"/>
    </xf>
    <xf numFmtId="0" fontId="6" fillId="0" borderId="0" xfId="0" applyFont="1"/>
    <xf numFmtId="0" fontId="20" fillId="2" borderId="18" xfId="0" applyFont="1" applyFill="1" applyBorder="1" applyAlignment="1">
      <alignment horizontal="center" vertical="center"/>
    </xf>
    <xf numFmtId="0" fontId="22" fillId="2" borderId="0" xfId="0" applyFont="1" applyFill="1" applyAlignment="1">
      <alignment horizontal="left" vertical="center" wrapText="1"/>
    </xf>
    <xf numFmtId="0" fontId="12" fillId="2" borderId="0" xfId="0" applyFont="1" applyFill="1" applyAlignment="1">
      <alignment horizontal="left" vertical="center" wrapText="1"/>
    </xf>
    <xf numFmtId="165" fontId="12" fillId="0" borderId="0" xfId="0" applyNumberFormat="1" applyFont="1" applyAlignment="1">
      <alignment vertical="top" wrapText="1"/>
    </xf>
    <xf numFmtId="165" fontId="12" fillId="2" borderId="0" xfId="0" applyNumberFormat="1" applyFont="1" applyFill="1" applyAlignment="1">
      <alignment vertical="top" wrapText="1"/>
    </xf>
    <xf numFmtId="0" fontId="2" fillId="2" borderId="23" xfId="0" applyFont="1" applyFill="1" applyBorder="1"/>
    <xf numFmtId="0" fontId="2" fillId="2" borderId="24" xfId="0" applyFont="1" applyFill="1" applyBorder="1"/>
    <xf numFmtId="0" fontId="3" fillId="2" borderId="24" xfId="0" applyFont="1" applyFill="1" applyBorder="1"/>
    <xf numFmtId="0" fontId="2" fillId="2" borderId="24" xfId="0" applyFont="1" applyFill="1" applyBorder="1" applyAlignment="1">
      <alignment horizontal="center" vertical="center"/>
    </xf>
    <xf numFmtId="0" fontId="4" fillId="2" borderId="24" xfId="0" applyFont="1" applyFill="1" applyBorder="1"/>
    <xf numFmtId="0" fontId="2" fillId="2" borderId="26" xfId="0" applyFont="1" applyFill="1" applyBorder="1"/>
    <xf numFmtId="0" fontId="12" fillId="2" borderId="26" xfId="0" applyFont="1" applyFill="1" applyBorder="1"/>
    <xf numFmtId="0" fontId="12" fillId="2" borderId="0" xfId="0" applyFont="1" applyFill="1"/>
    <xf numFmtId="0" fontId="2" fillId="0" borderId="28" xfId="0" applyFont="1" applyBorder="1"/>
    <xf numFmtId="0" fontId="2" fillId="0" borderId="29" xfId="0" applyFont="1" applyBorder="1"/>
    <xf numFmtId="0" fontId="3" fillId="0" borderId="29" xfId="0" applyFont="1" applyBorder="1"/>
    <xf numFmtId="0" fontId="2" fillId="0" borderId="29" xfId="0" applyFont="1" applyBorder="1" applyAlignment="1">
      <alignment horizontal="center" vertical="center"/>
    </xf>
    <xf numFmtId="0" fontId="4" fillId="0" borderId="29" xfId="0" applyFont="1" applyBorder="1"/>
    <xf numFmtId="0" fontId="4" fillId="0" borderId="29" xfId="0" applyFont="1" applyBorder="1" applyAlignment="1">
      <alignment horizontal="center" vertical="center"/>
    </xf>
    <xf numFmtId="0" fontId="4" fillId="2" borderId="19" xfId="0" applyFont="1" applyFill="1" applyBorder="1" applyAlignment="1">
      <alignment horizontal="left" vertical="center" wrapText="1"/>
    </xf>
    <xf numFmtId="0" fontId="20" fillId="2" borderId="18" xfId="0" applyFont="1" applyFill="1" applyBorder="1" applyAlignment="1">
      <alignment vertical="center"/>
    </xf>
    <xf numFmtId="0" fontId="20" fillId="2" borderId="18" xfId="0" applyFont="1" applyFill="1" applyBorder="1" applyAlignment="1">
      <alignment horizontal="center" vertical="center" wrapText="1"/>
    </xf>
    <xf numFmtId="0" fontId="14" fillId="2" borderId="0" xfId="0" applyFont="1" applyFill="1"/>
    <xf numFmtId="14" fontId="2" fillId="0" borderId="38" xfId="0" applyNumberFormat="1" applyFont="1" applyBorder="1" applyAlignment="1">
      <alignment vertical="center" wrapText="1"/>
    </xf>
    <xf numFmtId="0" fontId="13" fillId="0" borderId="42" xfId="0" applyFont="1" applyBorder="1" applyAlignment="1">
      <alignment vertical="center" wrapText="1"/>
    </xf>
    <xf numFmtId="0" fontId="14" fillId="0" borderId="42" xfId="0" applyFont="1" applyBorder="1"/>
    <xf numFmtId="14" fontId="13" fillId="0" borderId="38" xfId="0" applyNumberFormat="1" applyFont="1" applyBorder="1" applyAlignment="1">
      <alignment horizontal="center" vertical="center" wrapText="1"/>
    </xf>
    <xf numFmtId="0" fontId="13" fillId="0" borderId="42" xfId="0" applyFont="1" applyBorder="1" applyAlignment="1">
      <alignment horizontal="center" vertical="center"/>
    </xf>
    <xf numFmtId="164" fontId="24" fillId="4" borderId="8" xfId="3" applyFont="1" applyFill="1" applyBorder="1" applyAlignment="1">
      <alignment horizontal="left" vertical="center" wrapText="1"/>
    </xf>
    <xf numFmtId="0" fontId="10" fillId="5" borderId="14" xfId="0" applyFont="1" applyFill="1" applyBorder="1" applyAlignment="1">
      <alignment horizontal="center" vertical="center" wrapText="1"/>
    </xf>
    <xf numFmtId="0" fontId="25" fillId="0" borderId="47" xfId="0" applyFont="1" applyBorder="1" applyAlignment="1">
      <alignment horizontal="center" vertical="center" wrapText="1"/>
    </xf>
    <xf numFmtId="0" fontId="25" fillId="0" borderId="50" xfId="0" applyFont="1" applyBorder="1" applyAlignment="1">
      <alignment horizontal="center" vertical="center" wrapText="1"/>
    </xf>
    <xf numFmtId="41" fontId="26" fillId="0" borderId="49" xfId="2" applyFont="1" applyFill="1" applyBorder="1" applyAlignment="1">
      <alignment horizontal="center" vertical="center" wrapText="1"/>
    </xf>
    <xf numFmtId="41" fontId="26" fillId="0" borderId="45" xfId="2" applyFont="1" applyFill="1" applyBorder="1" applyAlignment="1">
      <alignment horizontal="center" vertical="center" wrapText="1"/>
    </xf>
    <xf numFmtId="164" fontId="12" fillId="0" borderId="45" xfId="3" applyFont="1" applyFill="1" applyBorder="1" applyAlignment="1">
      <alignment horizontal="right" vertical="center"/>
    </xf>
    <xf numFmtId="164" fontId="24" fillId="4" borderId="4" xfId="3" applyFont="1" applyFill="1" applyBorder="1" applyAlignment="1">
      <alignment horizontal="left" vertical="center" wrapText="1"/>
    </xf>
    <xf numFmtId="164" fontId="27" fillId="0" borderId="45" xfId="3" applyFont="1" applyFill="1" applyBorder="1" applyAlignment="1">
      <alignment horizontal="right" vertical="center"/>
    </xf>
    <xf numFmtId="0" fontId="12" fillId="0" borderId="46" xfId="0" applyFont="1" applyBorder="1"/>
    <xf numFmtId="0" fontId="9" fillId="7" borderId="8" xfId="0" applyFont="1" applyFill="1" applyBorder="1" applyAlignment="1">
      <alignment horizontal="center" vertical="center" wrapText="1"/>
    </xf>
    <xf numFmtId="0" fontId="9" fillId="7" borderId="37" xfId="0" applyFont="1" applyFill="1" applyBorder="1" applyAlignment="1">
      <alignment horizontal="center" vertical="center" wrapText="1"/>
    </xf>
    <xf numFmtId="0" fontId="29"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30" fillId="4" borderId="5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1" fillId="4" borderId="57"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29" fillId="4" borderId="56" xfId="0" applyFont="1" applyFill="1" applyBorder="1" applyAlignment="1">
      <alignment horizontal="center" vertical="center" wrapText="1"/>
    </xf>
    <xf numFmtId="0" fontId="29" fillId="4" borderId="58" xfId="0" applyFont="1" applyFill="1" applyBorder="1" applyAlignment="1">
      <alignment horizontal="center" vertical="center" wrapText="1"/>
    </xf>
    <xf numFmtId="0" fontId="29" fillId="4" borderId="53" xfId="0" applyFont="1" applyFill="1" applyBorder="1" applyAlignment="1">
      <alignment horizontal="center" vertical="center" wrapText="1"/>
    </xf>
    <xf numFmtId="0" fontId="29" fillId="4" borderId="57" xfId="0" applyFont="1" applyFill="1" applyBorder="1" applyAlignment="1">
      <alignment horizontal="center" vertical="center" wrapText="1"/>
    </xf>
    <xf numFmtId="0" fontId="29" fillId="4" borderId="52" xfId="0" applyFont="1" applyFill="1" applyBorder="1" applyAlignment="1">
      <alignment horizontal="center" vertical="center" wrapText="1"/>
    </xf>
    <xf numFmtId="0" fontId="28" fillId="3" borderId="0" xfId="0" applyFont="1" applyFill="1" applyAlignment="1">
      <alignment horizontal="left" vertical="center" wrapText="1"/>
    </xf>
    <xf numFmtId="41" fontId="9" fillId="4" borderId="17" xfId="2" applyFont="1" applyFill="1" applyBorder="1" applyAlignment="1">
      <alignment horizontal="center" vertical="center"/>
    </xf>
    <xf numFmtId="0" fontId="2" fillId="0" borderId="69" xfId="0" applyFont="1" applyBorder="1" applyAlignment="1">
      <alignment vertical="center" wrapText="1"/>
    </xf>
    <xf numFmtId="0" fontId="2" fillId="0" borderId="60" xfId="0" applyFont="1" applyBorder="1" applyAlignment="1">
      <alignment vertical="center" wrapText="1"/>
    </xf>
    <xf numFmtId="0" fontId="2" fillId="0" borderId="17"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5" xfId="0" applyFont="1" applyBorder="1" applyAlignment="1">
      <alignment vertical="center" wrapText="1"/>
    </xf>
    <xf numFmtId="0" fontId="2" fillId="0" borderId="47" xfId="0" applyFont="1" applyBorder="1" applyAlignment="1">
      <alignment vertical="center" wrapText="1"/>
    </xf>
    <xf numFmtId="0" fontId="2" fillId="0" borderId="50" xfId="0" applyFont="1" applyBorder="1" applyAlignment="1">
      <alignment vertical="center" wrapText="1"/>
    </xf>
    <xf numFmtId="41" fontId="2" fillId="0" borderId="17" xfId="2" applyFont="1" applyFill="1" applyBorder="1" applyAlignment="1">
      <alignment horizontal="center" vertical="center" wrapText="1"/>
    </xf>
    <xf numFmtId="0" fontId="2" fillId="0" borderId="17" xfId="0" applyFont="1" applyBorder="1" applyAlignment="1">
      <alignment horizontal="center" vertical="center"/>
    </xf>
    <xf numFmtId="0" fontId="32" fillId="0" borderId="17" xfId="0" applyFont="1" applyBorder="1" applyAlignment="1">
      <alignment horizontal="center" vertical="center"/>
    </xf>
    <xf numFmtId="41" fontId="26" fillId="0" borderId="17" xfId="2" applyFont="1" applyFill="1" applyBorder="1" applyAlignment="1">
      <alignment horizontal="center" vertical="center" wrapText="1"/>
    </xf>
    <xf numFmtId="0" fontId="25" fillId="0" borderId="68" xfId="0" applyFont="1" applyBorder="1" applyAlignment="1">
      <alignment horizontal="center" vertical="center" wrapText="1"/>
    </xf>
    <xf numFmtId="14" fontId="5" fillId="0" borderId="17" xfId="0" applyNumberFormat="1" applyFont="1" applyBorder="1" applyAlignment="1">
      <alignment horizontal="center" vertical="center" wrapText="1"/>
    </xf>
    <xf numFmtId="41" fontId="5" fillId="0" borderId="49" xfId="2" applyFont="1" applyFill="1" applyBorder="1" applyAlignment="1">
      <alignment horizontal="center" vertical="center" wrapText="1"/>
    </xf>
    <xf numFmtId="0" fontId="25" fillId="0" borderId="17" xfId="0" applyFont="1" applyBorder="1" applyAlignment="1">
      <alignment horizontal="center" vertical="center" wrapText="1"/>
    </xf>
    <xf numFmtId="9" fontId="26" fillId="0" borderId="17" xfId="2" applyNumberFormat="1" applyFont="1" applyFill="1" applyBorder="1" applyAlignment="1">
      <alignment horizontal="center" vertical="center" wrapText="1"/>
    </xf>
    <xf numFmtId="0" fontId="34" fillId="0" borderId="70" xfId="0" applyFont="1" applyBorder="1" applyAlignment="1">
      <alignment horizontal="center" vertical="center" wrapText="1"/>
    </xf>
    <xf numFmtId="0" fontId="25" fillId="0" borderId="70" xfId="0" applyFont="1" applyBorder="1" applyAlignment="1">
      <alignment vertical="center" wrapText="1"/>
    </xf>
    <xf numFmtId="0" fontId="34" fillId="0" borderId="17" xfId="0" applyFont="1" applyBorder="1" applyAlignment="1">
      <alignment horizontal="center" vertical="center" wrapText="1"/>
    </xf>
    <xf numFmtId="0" fontId="25" fillId="0" borderId="17" xfId="0" applyFont="1" applyBorder="1" applyAlignment="1">
      <alignment vertical="center" wrapText="1"/>
    </xf>
    <xf numFmtId="0" fontId="34" fillId="0" borderId="88" xfId="0" applyFont="1" applyBorder="1" applyAlignment="1">
      <alignment horizontal="center" vertical="center" wrapText="1"/>
    </xf>
    <xf numFmtId="0" fontId="25" fillId="0" borderId="88" xfId="0" applyFont="1" applyBorder="1" applyAlignment="1">
      <alignment vertical="center" wrapText="1"/>
    </xf>
    <xf numFmtId="10" fontId="34" fillId="0" borderId="70" xfId="0" applyNumberFormat="1" applyFont="1" applyBorder="1" applyAlignment="1">
      <alignment horizontal="right" vertical="center" wrapText="1"/>
    </xf>
    <xf numFmtId="0" fontId="34" fillId="0" borderId="79" xfId="0" applyFont="1" applyBorder="1" applyAlignment="1">
      <alignment horizontal="center" vertical="center" wrapText="1"/>
    </xf>
    <xf numFmtId="3" fontId="34" fillId="0" borderId="17" xfId="0" applyNumberFormat="1" applyFont="1" applyBorder="1" applyAlignment="1">
      <alignment horizontal="right" vertical="center" wrapText="1"/>
    </xf>
    <xf numFmtId="0" fontId="34" fillId="0" borderId="17" xfId="0" applyFont="1" applyBorder="1" applyAlignment="1">
      <alignment horizontal="right" vertical="center" wrapText="1"/>
    </xf>
    <xf numFmtId="9" fontId="34" fillId="0" borderId="17" xfId="0" applyNumberFormat="1" applyFont="1" applyBorder="1" applyAlignment="1">
      <alignment horizontal="right" vertical="center" wrapText="1"/>
    </xf>
    <xf numFmtId="0" fontId="2" fillId="0" borderId="33" xfId="0" applyFont="1" applyBorder="1" applyAlignment="1">
      <alignment horizontal="center" vertical="center"/>
    </xf>
    <xf numFmtId="0" fontId="32" fillId="0" borderId="33" xfId="0" applyFont="1" applyBorder="1" applyAlignment="1">
      <alignment horizontal="center" vertical="center"/>
    </xf>
    <xf numFmtId="0" fontId="2" fillId="0" borderId="17" xfId="0" applyFont="1" applyBorder="1" applyAlignment="1">
      <alignment horizontal="right" vertical="center" wrapText="1"/>
    </xf>
    <xf numFmtId="9" fontId="2" fillId="0" borderId="17" xfId="0" applyNumberFormat="1" applyFont="1" applyBorder="1" applyAlignment="1">
      <alignment horizontal="right" vertical="center" wrapText="1"/>
    </xf>
    <xf numFmtId="9" fontId="2" fillId="0" borderId="17" xfId="0" applyNumberFormat="1" applyFont="1" applyBorder="1" applyAlignment="1">
      <alignment horizontal="center" vertical="center" wrapText="1"/>
    </xf>
    <xf numFmtId="10" fontId="14" fillId="9" borderId="17" xfId="4" applyNumberFormat="1" applyFont="1" applyFill="1" applyBorder="1" applyAlignment="1">
      <alignment horizontal="center" vertical="center" wrapText="1"/>
    </xf>
    <xf numFmtId="41" fontId="10" fillId="4" borderId="17" xfId="2" applyFont="1" applyFill="1" applyBorder="1" applyAlignment="1">
      <alignment horizontal="center" vertical="center"/>
    </xf>
    <xf numFmtId="0" fontId="33" fillId="0" borderId="17" xfId="0" applyFont="1" applyBorder="1" applyAlignment="1">
      <alignment horizontal="center" vertical="center" wrapText="1"/>
    </xf>
    <xf numFmtId="41" fontId="5" fillId="0" borderId="17" xfId="2" applyFont="1" applyFill="1" applyBorder="1" applyAlignment="1">
      <alignment horizontal="center" vertical="center" wrapText="1"/>
    </xf>
    <xf numFmtId="164" fontId="15" fillId="2" borderId="17" xfId="3" applyFont="1" applyFill="1" applyBorder="1" applyAlignment="1">
      <alignment horizontal="center" vertical="center" wrapText="1"/>
    </xf>
    <xf numFmtId="0" fontId="35" fillId="0" borderId="17" xfId="0" applyFont="1" applyBorder="1" applyAlignment="1">
      <alignment horizontal="justify" vertical="center" wrapText="1"/>
    </xf>
    <xf numFmtId="164" fontId="27" fillId="0" borderId="48" xfId="3" applyFont="1" applyFill="1" applyBorder="1" applyAlignment="1">
      <alignment horizontal="right" vertical="center"/>
    </xf>
    <xf numFmtId="0" fontId="2" fillId="0" borderId="92" xfId="0" applyFont="1" applyBorder="1" applyAlignment="1">
      <alignment horizontal="center" vertical="center" wrapText="1"/>
    </xf>
    <xf numFmtId="0" fontId="2" fillId="0" borderId="92" xfId="0" applyFont="1" applyBorder="1" applyAlignment="1">
      <alignment vertical="center" wrapText="1"/>
    </xf>
    <xf numFmtId="0" fontId="25" fillId="0" borderId="88" xfId="0" applyFont="1" applyBorder="1" applyAlignment="1">
      <alignment horizontal="center" vertical="center" wrapText="1"/>
    </xf>
    <xf numFmtId="0" fontId="2" fillId="0" borderId="95" xfId="0" applyFont="1" applyBorder="1"/>
    <xf numFmtId="0" fontId="2" fillId="0" borderId="89" xfId="0" applyFont="1" applyBorder="1"/>
    <xf numFmtId="0" fontId="3" fillId="0" borderId="89" xfId="0" applyFont="1" applyBorder="1"/>
    <xf numFmtId="0" fontId="2" fillId="0" borderId="89" xfId="0" applyFont="1" applyBorder="1" applyAlignment="1">
      <alignment horizontal="center" vertical="center"/>
    </xf>
    <xf numFmtId="164" fontId="27" fillId="0" borderId="62" xfId="3" applyFont="1" applyFill="1" applyBorder="1" applyAlignment="1">
      <alignment horizontal="right" vertical="center"/>
    </xf>
    <xf numFmtId="164" fontId="27" fillId="0" borderId="60" xfId="3" applyFont="1" applyFill="1" applyBorder="1" applyAlignment="1">
      <alignment horizontal="right" vertical="center"/>
    </xf>
    <xf numFmtId="164" fontId="27" fillId="0" borderId="17" xfId="3" applyFont="1" applyFill="1" applyBorder="1" applyAlignment="1">
      <alignment horizontal="right" vertical="center"/>
    </xf>
    <xf numFmtId="164" fontId="27" fillId="0" borderId="79" xfId="3" applyFont="1" applyFill="1" applyBorder="1" applyAlignment="1">
      <alignment horizontal="right" vertical="center"/>
    </xf>
    <xf numFmtId="0" fontId="34" fillId="0" borderId="17" xfId="0" applyFont="1" applyBorder="1" applyAlignment="1">
      <alignment vertical="center" wrapText="1"/>
    </xf>
    <xf numFmtId="9" fontId="34" fillId="0" borderId="17" xfId="0" applyNumberFormat="1" applyFont="1" applyBorder="1" applyAlignment="1">
      <alignment horizontal="center" vertical="center" wrapText="1"/>
    </xf>
    <xf numFmtId="3" fontId="34" fillId="0" borderId="17" xfId="0" applyNumberFormat="1" applyFont="1" applyBorder="1" applyAlignment="1">
      <alignment horizontal="center" vertical="center" wrapText="1"/>
    </xf>
    <xf numFmtId="0" fontId="34" fillId="0" borderId="33" xfId="0" applyFont="1" applyBorder="1" applyAlignment="1">
      <alignment horizontal="center" vertical="center" wrapText="1"/>
    </xf>
    <xf numFmtId="0" fontId="33" fillId="0" borderId="17" xfId="0" applyFont="1" applyBorder="1" applyAlignment="1">
      <alignment horizontal="right" vertical="center" wrapText="1"/>
    </xf>
    <xf numFmtId="9" fontId="34" fillId="0" borderId="70" xfId="0" applyNumberFormat="1" applyFont="1" applyBorder="1" applyAlignment="1">
      <alignment horizontal="center" vertical="center" wrapText="1"/>
    </xf>
    <xf numFmtId="0" fontId="33" fillId="0" borderId="78" xfId="0" applyFont="1" applyBorder="1" applyAlignment="1">
      <alignment horizontal="justify" vertical="center" wrapText="1"/>
    </xf>
    <xf numFmtId="14" fontId="33" fillId="0" borderId="78" xfId="0" applyNumberFormat="1" applyFont="1" applyBorder="1" applyAlignment="1">
      <alignment horizontal="center" vertical="center" wrapText="1"/>
    </xf>
    <xf numFmtId="14" fontId="33" fillId="0" borderId="96" xfId="0" applyNumberFormat="1" applyFont="1" applyBorder="1" applyAlignment="1">
      <alignment horizontal="center" vertical="center" wrapText="1"/>
    </xf>
    <xf numFmtId="0" fontId="34" fillId="0" borderId="88" xfId="0" applyFont="1" applyBorder="1" applyAlignment="1">
      <alignment vertical="center" wrapText="1"/>
    </xf>
    <xf numFmtId="0" fontId="34" fillId="0" borderId="88" xfId="0" applyFont="1" applyBorder="1" applyAlignment="1">
      <alignment horizontal="right" vertical="center" wrapText="1"/>
    </xf>
    <xf numFmtId="41" fontId="5" fillId="0" borderId="88" xfId="2" applyFont="1" applyFill="1" applyBorder="1" applyAlignment="1">
      <alignment horizontal="center" vertical="center" wrapText="1"/>
    </xf>
    <xf numFmtId="167" fontId="27" fillId="0" borderId="48" xfId="3" applyNumberFormat="1" applyFont="1" applyFill="1" applyBorder="1" applyAlignment="1">
      <alignment horizontal="center" vertical="center"/>
    </xf>
    <xf numFmtId="14" fontId="4" fillId="0" borderId="19" xfId="0" applyNumberFormat="1" applyFont="1" applyBorder="1" applyAlignment="1">
      <alignment horizontal="left" vertical="center" wrapText="1"/>
    </xf>
    <xf numFmtId="0" fontId="12" fillId="2" borderId="0" xfId="0" applyFont="1" applyFill="1" applyAlignment="1">
      <alignment horizontal="justify" vertical="center" wrapText="1"/>
    </xf>
    <xf numFmtId="0" fontId="2" fillId="11" borderId="17" xfId="0" applyFont="1" applyFill="1" applyBorder="1" applyAlignment="1">
      <alignment horizontal="center" vertical="center" wrapText="1"/>
    </xf>
    <xf numFmtId="0" fontId="5" fillId="12" borderId="17" xfId="0" applyFont="1" applyFill="1" applyBorder="1" applyAlignment="1">
      <alignment horizontal="left" vertical="center" wrapText="1"/>
    </xf>
    <xf numFmtId="0" fontId="2" fillId="0" borderId="33" xfId="0" applyFont="1" applyBorder="1" applyAlignment="1">
      <alignment horizontal="center" vertical="top" wrapText="1"/>
    </xf>
    <xf numFmtId="0" fontId="2" fillId="0" borderId="17" xfId="0" applyFont="1" applyBorder="1" applyAlignment="1">
      <alignment horizontal="center" vertical="top" wrapText="1"/>
    </xf>
    <xf numFmtId="10" fontId="14" fillId="9" borderId="17" xfId="4" applyNumberFormat="1" applyFont="1" applyFill="1" applyBorder="1" applyAlignment="1">
      <alignment horizontal="center" vertical="top" wrapText="1"/>
    </xf>
    <xf numFmtId="41" fontId="2" fillId="0" borderId="17" xfId="2" applyFont="1" applyFill="1" applyBorder="1" applyAlignment="1">
      <alignment horizontal="center" vertical="top"/>
    </xf>
    <xf numFmtId="41" fontId="2" fillId="0" borderId="17" xfId="2" applyFont="1" applyFill="1" applyBorder="1" applyAlignment="1">
      <alignment horizontal="center" vertical="top" wrapText="1"/>
    </xf>
    <xf numFmtId="0" fontId="2" fillId="0" borderId="17" xfId="0" applyFont="1" applyBorder="1" applyAlignment="1">
      <alignment horizontal="center" vertical="top"/>
    </xf>
    <xf numFmtId="9" fontId="2" fillId="0" borderId="17" xfId="0" applyNumberFormat="1" applyFont="1" applyBorder="1" applyAlignment="1">
      <alignment horizontal="center" vertical="top" wrapText="1"/>
    </xf>
    <xf numFmtId="166" fontId="2" fillId="0" borderId="17" xfId="3" applyNumberFormat="1" applyFont="1" applyFill="1" applyBorder="1" applyAlignment="1">
      <alignment horizontal="center" vertical="top" wrapText="1"/>
    </xf>
    <xf numFmtId="0" fontId="33" fillId="0" borderId="17" xfId="0" applyFont="1" applyBorder="1" applyAlignment="1">
      <alignment horizontal="center" vertical="top" wrapText="1"/>
    </xf>
    <xf numFmtId="0" fontId="29" fillId="4" borderId="6"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30" fillId="4" borderId="97" xfId="0" applyFont="1" applyFill="1" applyBorder="1" applyAlignment="1">
      <alignment horizontal="center" vertical="center" wrapText="1"/>
    </xf>
    <xf numFmtId="41" fontId="33" fillId="0" borderId="17" xfId="2" applyFont="1" applyFill="1" applyBorder="1" applyAlignment="1">
      <alignment horizontal="center" vertical="center"/>
    </xf>
    <xf numFmtId="41" fontId="25" fillId="0" borderId="17" xfId="2" applyFont="1" applyFill="1" applyBorder="1" applyAlignment="1">
      <alignment horizontal="center" vertical="center"/>
    </xf>
    <xf numFmtId="9" fontId="34" fillId="0" borderId="17" xfId="4" applyFont="1" applyBorder="1" applyAlignment="1">
      <alignment horizontal="right" vertical="center" wrapText="1"/>
    </xf>
    <xf numFmtId="9" fontId="25" fillId="0" borderId="17" xfId="4" applyFont="1" applyFill="1" applyBorder="1" applyAlignment="1">
      <alignment horizontal="center" vertical="center"/>
    </xf>
    <xf numFmtId="9" fontId="33" fillId="0" borderId="17" xfId="4" applyFont="1" applyBorder="1" applyAlignment="1">
      <alignment horizontal="right" vertical="center" wrapText="1"/>
    </xf>
    <xf numFmtId="0" fontId="29" fillId="4" borderId="17" xfId="0" applyFont="1" applyFill="1" applyBorder="1" applyAlignment="1">
      <alignment horizontal="center" vertical="center" wrapText="1"/>
    </xf>
    <xf numFmtId="0" fontId="4" fillId="2" borderId="32" xfId="0" applyFont="1" applyFill="1" applyBorder="1" applyAlignment="1">
      <alignment horizontal="left" vertical="center" wrapText="1"/>
    </xf>
    <xf numFmtId="14" fontId="4" fillId="0" borderId="32" xfId="0" applyNumberFormat="1" applyFont="1" applyBorder="1" applyAlignment="1">
      <alignment horizontal="left" vertical="center" wrapText="1"/>
    </xf>
    <xf numFmtId="0" fontId="29" fillId="4" borderId="31" xfId="0" applyFont="1" applyFill="1" applyBorder="1" applyAlignment="1">
      <alignment horizontal="center" vertical="center" wrapText="1"/>
    </xf>
    <xf numFmtId="0" fontId="29" fillId="4" borderId="32" xfId="0" applyFont="1" applyFill="1" applyBorder="1" applyAlignment="1">
      <alignment horizontal="center" vertical="center" wrapText="1"/>
    </xf>
    <xf numFmtId="0" fontId="2" fillId="0" borderId="31" xfId="0" applyFont="1" applyBorder="1" applyAlignment="1">
      <alignment horizontal="center" vertical="center" wrapText="1"/>
    </xf>
    <xf numFmtId="0" fontId="32" fillId="0" borderId="31" xfId="0" applyFont="1" applyBorder="1" applyAlignment="1">
      <alignment horizontal="center" vertical="center"/>
    </xf>
    <xf numFmtId="0" fontId="4" fillId="0" borderId="94" xfId="0" applyFont="1" applyBorder="1"/>
    <xf numFmtId="10" fontId="4" fillId="0" borderId="94" xfId="0" applyNumberFormat="1" applyFont="1" applyBorder="1" applyAlignment="1">
      <alignment horizontal="center"/>
    </xf>
    <xf numFmtId="0" fontId="4" fillId="0" borderId="94" xfId="0" applyFont="1" applyBorder="1" applyAlignment="1">
      <alignment horizontal="center" vertical="center"/>
    </xf>
    <xf numFmtId="0" fontId="5" fillId="0" borderId="94" xfId="0" applyFont="1" applyBorder="1"/>
    <xf numFmtId="164" fontId="6" fillId="0" borderId="94" xfId="0" applyNumberFormat="1" applyFont="1" applyBorder="1"/>
    <xf numFmtId="164" fontId="27" fillId="0" borderId="91" xfId="3" applyFont="1" applyFill="1" applyBorder="1" applyAlignment="1">
      <alignment horizontal="right" vertical="center"/>
    </xf>
    <xf numFmtId="0" fontId="2" fillId="0" borderId="94" xfId="0" applyFont="1" applyBorder="1"/>
    <xf numFmtId="0" fontId="2" fillId="0" borderId="106" xfId="0" applyFont="1" applyBorder="1"/>
    <xf numFmtId="0" fontId="2" fillId="0" borderId="30" xfId="0" applyFont="1" applyBorder="1"/>
    <xf numFmtId="0" fontId="2" fillId="0" borderId="79" xfId="0" applyFont="1" applyBorder="1"/>
    <xf numFmtId="0" fontId="31" fillId="4" borderId="17" xfId="0" applyFont="1" applyFill="1" applyBorder="1" applyAlignment="1">
      <alignment horizontal="center" vertical="center" wrapText="1"/>
    </xf>
    <xf numFmtId="0" fontId="14" fillId="0" borderId="17" xfId="0" applyFont="1" applyBorder="1" applyAlignment="1">
      <alignment horizontal="justify" vertical="top" wrapText="1"/>
    </xf>
    <xf numFmtId="14" fontId="5" fillId="0" borderId="17" xfId="0" applyNumberFormat="1" applyFont="1" applyBorder="1" applyAlignment="1">
      <alignment horizontal="center" vertical="top" wrapText="1"/>
    </xf>
    <xf numFmtId="164" fontId="15" fillId="2" borderId="17" xfId="3" applyFont="1" applyFill="1" applyBorder="1" applyAlignment="1">
      <alignment horizontal="center" vertical="top" wrapText="1"/>
    </xf>
    <xf numFmtId="0" fontId="35" fillId="0" borderId="17" xfId="0" applyFont="1" applyBorder="1" applyAlignment="1">
      <alignment horizontal="justify" vertical="top" wrapText="1"/>
    </xf>
    <xf numFmtId="1" fontId="32" fillId="0" borderId="17" xfId="2" applyNumberFormat="1" applyFont="1" applyFill="1" applyBorder="1" applyAlignment="1">
      <alignment horizontal="right" vertical="top" wrapText="1"/>
    </xf>
    <xf numFmtId="1" fontId="2" fillId="0" borderId="17" xfId="2" applyNumberFormat="1" applyFont="1" applyFill="1" applyBorder="1" applyAlignment="1">
      <alignment horizontal="right" vertical="top" wrapText="1"/>
    </xf>
    <xf numFmtId="41" fontId="2" fillId="0" borderId="17" xfId="2" applyFont="1" applyFill="1" applyBorder="1" applyAlignment="1">
      <alignment horizontal="right" vertical="top" wrapText="1"/>
    </xf>
    <xf numFmtId="0" fontId="2" fillId="0" borderId="17" xfId="0" applyFont="1" applyBorder="1" applyAlignment="1">
      <alignment horizontal="right" vertical="top" wrapText="1"/>
    </xf>
    <xf numFmtId="164" fontId="35" fillId="2" borderId="17" xfId="3" applyFont="1" applyFill="1" applyBorder="1" applyAlignment="1">
      <alignment horizontal="center" vertical="top" wrapText="1"/>
    </xf>
    <xf numFmtId="9" fontId="2" fillId="0" borderId="17" xfId="0" applyNumberFormat="1" applyFont="1" applyBorder="1" applyAlignment="1">
      <alignment horizontal="right" vertical="top" wrapText="1"/>
    </xf>
    <xf numFmtId="166" fontId="13" fillId="2" borderId="17" xfId="3" applyNumberFormat="1" applyFont="1" applyFill="1" applyBorder="1" applyAlignment="1">
      <alignment horizontal="center" vertical="center" wrapText="1"/>
    </xf>
    <xf numFmtId="9" fontId="5" fillId="0" borderId="17" xfId="2" applyNumberFormat="1" applyFont="1" applyFill="1" applyBorder="1" applyAlignment="1">
      <alignment horizontal="center" vertical="center" wrapText="1"/>
    </xf>
    <xf numFmtId="164" fontId="35" fillId="2" borderId="17" xfId="3" applyFont="1" applyFill="1" applyBorder="1" applyAlignment="1">
      <alignment horizontal="justify" vertical="center" wrapText="1"/>
    </xf>
    <xf numFmtId="2" fontId="35" fillId="2" borderId="17" xfId="3" applyNumberFormat="1" applyFont="1" applyFill="1" applyBorder="1" applyAlignment="1">
      <alignment horizontal="justify" vertical="center" wrapText="1"/>
    </xf>
    <xf numFmtId="166" fontId="15" fillId="2" borderId="17" xfId="3" applyNumberFormat="1"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41" fontId="13" fillId="0" borderId="17" xfId="2" applyFont="1" applyFill="1" applyBorder="1" applyAlignment="1">
      <alignment horizontal="center" vertical="top" wrapText="1"/>
    </xf>
    <xf numFmtId="9" fontId="33" fillId="0" borderId="17" xfId="0" applyNumberFormat="1" applyFont="1" applyBorder="1" applyAlignment="1">
      <alignment horizontal="center" vertical="top" wrapText="1"/>
    </xf>
    <xf numFmtId="0" fontId="31" fillId="4" borderId="32" xfId="0" applyFont="1" applyFill="1" applyBorder="1" applyAlignment="1">
      <alignment horizontal="center" vertical="center" wrapText="1"/>
    </xf>
    <xf numFmtId="0" fontId="35" fillId="13" borderId="17" xfId="0" applyFont="1" applyFill="1" applyBorder="1" applyAlignment="1">
      <alignment horizontal="justify" vertical="center" wrapText="1"/>
    </xf>
    <xf numFmtId="166" fontId="13" fillId="2" borderId="17" xfId="3" applyNumberFormat="1" applyFont="1" applyFill="1" applyBorder="1" applyAlignment="1">
      <alignment horizontal="center" vertical="top" wrapText="1"/>
    </xf>
    <xf numFmtId="166" fontId="13" fillId="2" borderId="17" xfId="3" applyNumberFormat="1" applyFont="1" applyFill="1" applyBorder="1" applyAlignment="1">
      <alignment horizontal="center" vertical="center" wrapText="1"/>
    </xf>
    <xf numFmtId="0" fontId="2" fillId="0" borderId="5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2" fillId="0" borderId="17" xfId="0" applyFont="1" applyBorder="1" applyAlignment="1">
      <alignment horizontal="center" vertical="top" wrapText="1"/>
    </xf>
    <xf numFmtId="0" fontId="2" fillId="0" borderId="33"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79" xfId="0" applyFont="1" applyBorder="1" applyAlignment="1">
      <alignment horizontal="center" vertical="center"/>
    </xf>
    <xf numFmtId="0" fontId="2" fillId="0" borderId="79" xfId="0" applyFont="1" applyBorder="1" applyAlignment="1">
      <alignment horizontal="center" vertical="center" wrapText="1"/>
    </xf>
    <xf numFmtId="0" fontId="2" fillId="0" borderId="35" xfId="0" applyFont="1" applyBorder="1" applyAlignment="1">
      <alignment horizontal="center" vertical="center"/>
    </xf>
    <xf numFmtId="0" fontId="2" fillId="0" borderId="33" xfId="0" applyFont="1" applyBorder="1" applyAlignment="1">
      <alignment horizontal="center" vertical="top" wrapText="1"/>
    </xf>
    <xf numFmtId="0" fontId="2" fillId="0" borderId="35" xfId="0" applyFont="1" applyBorder="1" applyAlignment="1">
      <alignment horizontal="center" vertical="top" wrapText="1"/>
    </xf>
    <xf numFmtId="0" fontId="2" fillId="0" borderId="79" xfId="0" applyFont="1" applyBorder="1" applyAlignment="1">
      <alignment horizontal="center" vertical="top" wrapText="1"/>
    </xf>
    <xf numFmtId="0" fontId="2" fillId="0" borderId="17" xfId="0" applyFont="1" applyBorder="1" applyAlignment="1">
      <alignment horizontal="center" vertical="top"/>
    </xf>
    <xf numFmtId="0" fontId="2" fillId="0" borderId="79" xfId="0" applyFont="1" applyBorder="1" applyAlignment="1">
      <alignment horizontal="center" vertical="top"/>
    </xf>
    <xf numFmtId="166" fontId="37" fillId="2" borderId="17" xfId="3" applyNumberFormat="1" applyFont="1" applyFill="1" applyBorder="1" applyAlignment="1">
      <alignment horizontal="center" vertical="center" wrapText="1"/>
    </xf>
    <xf numFmtId="0" fontId="30" fillId="4" borderId="33" xfId="0" applyFont="1" applyFill="1" applyBorder="1" applyAlignment="1">
      <alignment horizontal="center" vertical="center" wrapText="1"/>
    </xf>
    <xf numFmtId="0" fontId="2" fillId="4" borderId="17" xfId="0" applyFont="1" applyFill="1" applyBorder="1" applyAlignment="1">
      <alignment horizontal="center" vertical="top"/>
    </xf>
    <xf numFmtId="0" fontId="33" fillId="4" borderId="17" xfId="0" applyFont="1" applyFill="1" applyBorder="1" applyAlignment="1">
      <alignment horizontal="center" vertical="top" wrapText="1"/>
    </xf>
    <xf numFmtId="0" fontId="2" fillId="4" borderId="17" xfId="0" applyFont="1" applyFill="1" applyBorder="1" applyAlignment="1">
      <alignment horizontal="center" vertical="top" wrapText="1"/>
    </xf>
    <xf numFmtId="0" fontId="2" fillId="4" borderId="17" xfId="0" applyFont="1" applyFill="1" applyBorder="1" applyAlignment="1">
      <alignment horizontal="center" vertical="center"/>
    </xf>
    <xf numFmtId="0" fontId="2" fillId="4" borderId="17" xfId="0" applyFont="1" applyFill="1" applyBorder="1" applyAlignment="1">
      <alignment horizontal="center" vertical="center" wrapText="1"/>
    </xf>
    <xf numFmtId="0" fontId="30" fillId="4" borderId="33" xfId="0" applyFont="1" applyFill="1" applyBorder="1" applyAlignment="1">
      <alignment horizontal="center" vertical="center" wrapText="1"/>
    </xf>
    <xf numFmtId="0" fontId="2" fillId="0" borderId="17" xfId="0" applyFont="1" applyBorder="1" applyAlignment="1">
      <alignment horizontal="center" vertical="top" wrapText="1"/>
    </xf>
    <xf numFmtId="0" fontId="2" fillId="0" borderId="35" xfId="0" applyFont="1" applyBorder="1" applyAlignment="1">
      <alignment horizontal="center" vertical="top" wrapText="1"/>
    </xf>
    <xf numFmtId="0" fontId="2" fillId="0" borderId="17" xfId="0" applyFont="1" applyBorder="1" applyAlignment="1">
      <alignment horizontal="center" vertical="top"/>
    </xf>
    <xf numFmtId="0" fontId="2" fillId="0" borderId="33" xfId="0" applyFont="1" applyBorder="1" applyAlignment="1">
      <alignment horizontal="center" vertical="top" wrapText="1"/>
    </xf>
    <xf numFmtId="0" fontId="2" fillId="0" borderId="35" xfId="0" applyFont="1" applyBorder="1" applyAlignment="1">
      <alignment horizontal="center" vertical="top"/>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2" fillId="0" borderId="33"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3" xfId="0" applyFont="1" applyBorder="1" applyAlignment="1">
      <alignment horizontal="center" vertical="center"/>
    </xf>
    <xf numFmtId="0" fontId="2" fillId="0" borderId="79" xfId="0" applyFont="1" applyBorder="1" applyAlignment="1">
      <alignment horizontal="center" vertical="center"/>
    </xf>
    <xf numFmtId="0" fontId="2" fillId="0" borderId="79" xfId="0" applyFont="1" applyBorder="1" applyAlignment="1">
      <alignment horizontal="center" vertical="center" wrapText="1"/>
    </xf>
    <xf numFmtId="0" fontId="2" fillId="0" borderId="35" xfId="0" applyFont="1" applyBorder="1" applyAlignment="1">
      <alignment horizontal="center" vertical="center"/>
    </xf>
    <xf numFmtId="0" fontId="2" fillId="0" borderId="79" xfId="0" applyFont="1" applyBorder="1" applyAlignment="1">
      <alignment horizontal="center" vertical="top" wrapText="1"/>
    </xf>
    <xf numFmtId="0" fontId="2" fillId="0" borderId="71" xfId="0" applyFont="1" applyBorder="1" applyAlignment="1">
      <alignment horizontal="center" vertical="center" wrapText="1"/>
    </xf>
    <xf numFmtId="0" fontId="2" fillId="0" borderId="73"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75"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90" xfId="0" applyFont="1" applyBorder="1" applyAlignment="1">
      <alignment horizontal="center" vertical="center" wrapText="1"/>
    </xf>
    <xf numFmtId="0" fontId="2" fillId="0" borderId="91"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8" fillId="2" borderId="63" xfId="0" applyFont="1" applyFill="1" applyBorder="1" applyAlignment="1">
      <alignment horizontal="center" vertical="center"/>
    </xf>
    <xf numFmtId="0" fontId="18" fillId="2" borderId="67" xfId="0" applyFont="1" applyFill="1" applyBorder="1" applyAlignment="1">
      <alignment horizontal="center" vertical="center"/>
    </xf>
    <xf numFmtId="0" fontId="18" fillId="2" borderId="64" xfId="0" applyFont="1" applyFill="1" applyBorder="1" applyAlignment="1">
      <alignment horizontal="center" vertical="center"/>
    </xf>
    <xf numFmtId="0" fontId="8" fillId="0" borderId="104" xfId="0" applyFont="1" applyBorder="1" applyAlignment="1">
      <alignment horizontal="center" vertical="center"/>
    </xf>
    <xf numFmtId="0" fontId="8" fillId="0" borderId="81" xfId="0" applyFont="1" applyBorder="1" applyAlignment="1">
      <alignment horizontal="center" vertical="center"/>
    </xf>
    <xf numFmtId="0" fontId="8" fillId="0" borderId="105" xfId="0" applyFont="1" applyBorder="1" applyAlignment="1">
      <alignment horizontal="center" vertical="center"/>
    </xf>
    <xf numFmtId="0" fontId="12" fillId="2" borderId="19" xfId="0" applyFont="1" applyFill="1" applyBorder="1" applyAlignment="1">
      <alignment horizontal="justify" vertical="center" wrapText="1"/>
    </xf>
    <xf numFmtId="0" fontId="12" fillId="2" borderId="20" xfId="0" applyFont="1" applyFill="1" applyBorder="1" applyAlignment="1">
      <alignment horizontal="justify" vertical="center" wrapText="1"/>
    </xf>
    <xf numFmtId="0" fontId="12" fillId="2" borderId="21" xfId="0" applyFont="1" applyFill="1" applyBorder="1" applyAlignment="1">
      <alignment horizontal="justify" vertical="center" wrapText="1"/>
    </xf>
    <xf numFmtId="0" fontId="12" fillId="2" borderId="22" xfId="0" applyFont="1" applyFill="1" applyBorder="1" applyAlignment="1">
      <alignment horizontal="justify"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2" fillId="2" borderId="24" xfId="0" applyFont="1" applyFill="1" applyBorder="1" applyAlignment="1">
      <alignment horizontal="center"/>
    </xf>
    <xf numFmtId="0" fontId="2" fillId="2" borderId="25" xfId="0" applyFont="1" applyFill="1" applyBorder="1" applyAlignment="1">
      <alignment horizontal="center"/>
    </xf>
    <xf numFmtId="0" fontId="2" fillId="2" borderId="0" xfId="0" applyFont="1" applyFill="1" applyAlignment="1">
      <alignment horizontal="center"/>
    </xf>
    <xf numFmtId="0" fontId="2" fillId="2" borderId="27" xfId="0" applyFont="1" applyFill="1" applyBorder="1" applyAlignment="1">
      <alignment horizontal="center"/>
    </xf>
    <xf numFmtId="0" fontId="2" fillId="2" borderId="29" xfId="0" applyFont="1" applyFill="1" applyBorder="1" applyAlignment="1">
      <alignment horizontal="center"/>
    </xf>
    <xf numFmtId="0" fontId="2" fillId="2" borderId="30" xfId="0" applyFont="1" applyFill="1" applyBorder="1" applyAlignment="1">
      <alignment horizontal="center"/>
    </xf>
    <xf numFmtId="0" fontId="28" fillId="3" borderId="11" xfId="0" applyFont="1" applyFill="1" applyBorder="1" applyAlignment="1">
      <alignment horizontal="left" vertical="center" wrapText="1"/>
    </xf>
    <xf numFmtId="0" fontId="28" fillId="3" borderId="12" xfId="0" applyFont="1" applyFill="1" applyBorder="1" applyAlignment="1">
      <alignment horizontal="left" vertical="center" wrapText="1"/>
    </xf>
    <xf numFmtId="0" fontId="22" fillId="2" borderId="20" xfId="0" applyFont="1" applyFill="1" applyBorder="1" applyAlignment="1">
      <alignment horizontal="left" vertical="center" wrapText="1"/>
    </xf>
    <xf numFmtId="0" fontId="22" fillId="2" borderId="21" xfId="0" applyFont="1" applyFill="1" applyBorder="1" applyAlignment="1">
      <alignment horizontal="left" vertical="center" wrapText="1"/>
    </xf>
    <xf numFmtId="0" fontId="22" fillId="2" borderId="22"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10" fillId="4" borderId="12" xfId="0" applyFont="1" applyFill="1" applyBorder="1" applyAlignment="1">
      <alignment horizontal="left" vertical="center" wrapText="1"/>
    </xf>
    <xf numFmtId="0" fontId="10" fillId="4" borderId="13" xfId="0" applyFont="1" applyFill="1" applyBorder="1" applyAlignment="1">
      <alignment horizontal="left" vertical="center" wrapText="1"/>
    </xf>
    <xf numFmtId="0" fontId="14" fillId="2" borderId="17" xfId="0" applyFont="1" applyFill="1" applyBorder="1" applyAlignment="1">
      <alignment horizontal="center"/>
    </xf>
    <xf numFmtId="0" fontId="14" fillId="2" borderId="18" xfId="0" applyFont="1" applyFill="1" applyBorder="1" applyAlignment="1">
      <alignment horizontal="center"/>
    </xf>
    <xf numFmtId="0" fontId="18" fillId="2" borderId="17" xfId="0" applyFont="1" applyFill="1" applyBorder="1" applyAlignment="1">
      <alignment horizontal="center" vertical="center"/>
    </xf>
    <xf numFmtId="0" fontId="29" fillId="4" borderId="4" xfId="0" applyFont="1" applyFill="1" applyBorder="1" applyAlignment="1">
      <alignment horizontal="center" vertical="center" wrapText="1"/>
    </xf>
    <xf numFmtId="0" fontId="29" fillId="4" borderId="8" xfId="0" applyFont="1" applyFill="1" applyBorder="1" applyAlignment="1">
      <alignment horizontal="center" vertical="center" wrapText="1"/>
    </xf>
    <xf numFmtId="0" fontId="29" fillId="4" borderId="14"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9"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30" fillId="4" borderId="15" xfId="0" applyFont="1" applyFill="1" applyBorder="1" applyAlignment="1">
      <alignment horizontal="center" vertical="center" wrapText="1"/>
    </xf>
    <xf numFmtId="0" fontId="30" fillId="4"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29" fillId="4" borderId="15" xfId="0" applyFont="1" applyFill="1" applyBorder="1" applyAlignment="1">
      <alignment horizontal="center" vertical="center" wrapText="1"/>
    </xf>
    <xf numFmtId="0" fontId="29" fillId="4" borderId="101" xfId="0" applyFont="1" applyFill="1" applyBorder="1" applyAlignment="1">
      <alignment horizontal="center" vertical="center" wrapText="1"/>
    </xf>
    <xf numFmtId="0" fontId="29" fillId="4" borderId="102" xfId="0" applyFont="1" applyFill="1" applyBorder="1" applyAlignment="1">
      <alignment horizontal="center" vertical="center" wrapText="1"/>
    </xf>
    <xf numFmtId="0" fontId="29" fillId="4" borderId="103"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29" fillId="4" borderId="31" xfId="0" applyFont="1" applyFill="1" applyBorder="1" applyAlignment="1">
      <alignment horizontal="center" vertical="center" wrapText="1"/>
    </xf>
    <xf numFmtId="0" fontId="29" fillId="4" borderId="34" xfId="0" applyFont="1" applyFill="1" applyBorder="1" applyAlignment="1">
      <alignment horizontal="center" vertical="center" wrapText="1"/>
    </xf>
    <xf numFmtId="0" fontId="29" fillId="4" borderId="32" xfId="0" applyFont="1" applyFill="1" applyBorder="1" applyAlignment="1">
      <alignment horizontal="center" vertical="center" wrapText="1"/>
    </xf>
    <xf numFmtId="164" fontId="24" fillId="4" borderId="11" xfId="3" applyFont="1" applyFill="1" applyBorder="1" applyAlignment="1">
      <alignment horizontal="center" vertical="center" wrapText="1"/>
    </xf>
    <xf numFmtId="164" fontId="24" fillId="4" borderId="13" xfId="3" applyFont="1" applyFill="1" applyBorder="1" applyAlignment="1">
      <alignment horizontal="center" vertical="center" wrapText="1"/>
    </xf>
    <xf numFmtId="166" fontId="13" fillId="2" borderId="17" xfId="3" applyNumberFormat="1" applyFont="1" applyFill="1" applyBorder="1" applyAlignment="1">
      <alignment horizontal="center" vertical="top" wrapText="1"/>
    </xf>
    <xf numFmtId="166" fontId="13" fillId="2" borderId="17" xfId="3" applyNumberFormat="1" applyFont="1" applyFill="1" applyBorder="1" applyAlignment="1">
      <alignment horizontal="center" vertical="center" wrapText="1"/>
    </xf>
    <xf numFmtId="164" fontId="33" fillId="2" borderId="17" xfId="3" applyFont="1" applyFill="1" applyBorder="1" applyAlignment="1">
      <alignment horizontal="center" vertical="center" wrapText="1"/>
    </xf>
    <xf numFmtId="164" fontId="35" fillId="2" borderId="17" xfId="3" applyFont="1" applyFill="1" applyBorder="1" applyAlignment="1">
      <alignment horizontal="center" vertical="top" wrapText="1"/>
    </xf>
    <xf numFmtId="164" fontId="33" fillId="2" borderId="17" xfId="3" applyFont="1" applyFill="1" applyBorder="1" applyAlignment="1">
      <alignment horizontal="center" vertical="top" wrapText="1"/>
    </xf>
    <xf numFmtId="0" fontId="29" fillId="4" borderId="37" xfId="0" applyFont="1" applyFill="1" applyBorder="1" applyAlignment="1">
      <alignment horizontal="center" vertical="center" wrapText="1"/>
    </xf>
    <xf numFmtId="164" fontId="17" fillId="4" borderId="11" xfId="3" applyFont="1" applyFill="1" applyBorder="1" applyAlignment="1">
      <alignment horizontal="center" vertical="center" wrapText="1"/>
    </xf>
    <xf numFmtId="164" fontId="17" fillId="4" borderId="12" xfId="3" applyFont="1" applyFill="1" applyBorder="1" applyAlignment="1">
      <alignment horizontal="center" vertical="center" wrapText="1"/>
    </xf>
    <xf numFmtId="164" fontId="17" fillId="4" borderId="13" xfId="3"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6"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29" fillId="4" borderId="65" xfId="0" applyFont="1" applyFill="1" applyBorder="1" applyAlignment="1">
      <alignment horizontal="center" vertical="center" wrapText="1"/>
    </xf>
    <xf numFmtId="0" fontId="29" fillId="4" borderId="55" xfId="0" applyFont="1" applyFill="1" applyBorder="1" applyAlignment="1">
      <alignment horizontal="center" vertical="center" wrapText="1"/>
    </xf>
    <xf numFmtId="0" fontId="29" fillId="4" borderId="83" xfId="0" applyFont="1" applyFill="1" applyBorder="1" applyAlignment="1">
      <alignment horizontal="center" vertical="center" wrapText="1"/>
    </xf>
    <xf numFmtId="0" fontId="29" fillId="4" borderId="66" xfId="0" applyFont="1" applyFill="1" applyBorder="1" applyAlignment="1">
      <alignment horizontal="center" vertical="center" wrapText="1"/>
    </xf>
    <xf numFmtId="0" fontId="29" fillId="4" borderId="54" xfId="0" applyFont="1" applyFill="1" applyBorder="1" applyAlignment="1">
      <alignment horizontal="center" vertical="center" wrapText="1"/>
    </xf>
    <xf numFmtId="0" fontId="29" fillId="4" borderId="82" xfId="0" applyFont="1" applyFill="1" applyBorder="1" applyAlignment="1">
      <alignment horizontal="center" vertical="center" wrapText="1"/>
    </xf>
    <xf numFmtId="0" fontId="29" fillId="4" borderId="16" xfId="0" applyFont="1" applyFill="1" applyBorder="1" applyAlignment="1">
      <alignment horizontal="center" vertical="center" wrapText="1"/>
    </xf>
    <xf numFmtId="0" fontId="29" fillId="4" borderId="0" xfId="0" applyFont="1" applyFill="1" applyAlignment="1">
      <alignment horizontal="center" vertical="center" wrapText="1"/>
    </xf>
    <xf numFmtId="0" fontId="29" fillId="4" borderId="7"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4" borderId="13" xfId="0" applyFont="1" applyFill="1" applyBorder="1" applyAlignment="1">
      <alignment horizontal="center" vertical="center" wrapText="1"/>
    </xf>
    <xf numFmtId="0" fontId="29" fillId="4" borderId="98"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3" borderId="13" xfId="0" applyFont="1" applyFill="1" applyBorder="1" applyAlignment="1">
      <alignment horizontal="left" vertical="center" wrapText="1"/>
    </xf>
    <xf numFmtId="0" fontId="10" fillId="4" borderId="99" xfId="0" applyFont="1" applyFill="1" applyBorder="1" applyAlignment="1">
      <alignment horizontal="center" vertical="center" wrapText="1"/>
    </xf>
    <xf numFmtId="0" fontId="10" fillId="4" borderId="97" xfId="0" applyFont="1" applyFill="1" applyBorder="1" applyAlignment="1">
      <alignment horizontal="center" vertical="center" wrapText="1"/>
    </xf>
    <xf numFmtId="0" fontId="34" fillId="0" borderId="70" xfId="0" applyFont="1" applyBorder="1" applyAlignment="1">
      <alignment horizontal="center" vertical="center" wrapText="1"/>
    </xf>
    <xf numFmtId="0" fontId="34" fillId="0" borderId="17" xfId="0" applyFont="1" applyBorder="1" applyAlignment="1">
      <alignment horizontal="center" vertical="center" wrapText="1"/>
    </xf>
    <xf numFmtId="0" fontId="33" fillId="0" borderId="85" xfId="0" applyFont="1" applyBorder="1" applyAlignment="1">
      <alignment horizontal="center" vertical="center" wrapText="1"/>
    </xf>
    <xf numFmtId="0" fontId="33" fillId="0" borderId="86" xfId="0" applyFont="1" applyBorder="1" applyAlignment="1">
      <alignment horizontal="center" vertical="center" wrapText="1"/>
    </xf>
    <xf numFmtId="0" fontId="33" fillId="0" borderId="87" xfId="0" applyFont="1" applyBorder="1" applyAlignment="1">
      <alignment horizontal="center" vertical="center" wrapText="1"/>
    </xf>
    <xf numFmtId="0" fontId="34" fillId="0" borderId="88" xfId="0" applyFont="1" applyBorder="1" applyAlignment="1">
      <alignment horizontal="center" vertical="center" wrapText="1"/>
    </xf>
    <xf numFmtId="14" fontId="15" fillId="0" borderId="38" xfId="0" applyNumberFormat="1" applyFont="1" applyBorder="1" applyAlignment="1">
      <alignment horizontal="center" vertical="center" wrapText="1"/>
    </xf>
    <xf numFmtId="14" fontId="15" fillId="0" borderId="43" xfId="0" applyNumberFormat="1" applyFont="1" applyBorder="1" applyAlignment="1">
      <alignment horizontal="center" vertical="center" wrapText="1"/>
    </xf>
    <xf numFmtId="14" fontId="15" fillId="0" borderId="44" xfId="0" applyNumberFormat="1" applyFont="1" applyBorder="1" applyAlignment="1">
      <alignment horizontal="center" vertical="center" wrapText="1"/>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41" xfId="0" applyFont="1" applyBorder="1" applyAlignment="1">
      <alignment horizontal="center" vertical="center"/>
    </xf>
    <xf numFmtId="14" fontId="13" fillId="0" borderId="38" xfId="0" applyNumberFormat="1" applyFont="1" applyBorder="1" applyAlignment="1">
      <alignment horizontal="center" vertical="center" wrapText="1"/>
    </xf>
    <xf numFmtId="14" fontId="13" fillId="0" borderId="43" xfId="0" applyNumberFormat="1" applyFont="1" applyBorder="1" applyAlignment="1">
      <alignment horizontal="center" vertical="center" wrapText="1"/>
    </xf>
    <xf numFmtId="14" fontId="13" fillId="0" borderId="44" xfId="0" applyNumberFormat="1" applyFont="1" applyBorder="1" applyAlignment="1">
      <alignment horizontal="center" vertical="center" wrapText="1"/>
    </xf>
    <xf numFmtId="0" fontId="9" fillId="7" borderId="11" xfId="0" applyFont="1" applyFill="1" applyBorder="1" applyAlignment="1">
      <alignment horizontal="center" vertical="center" wrapText="1"/>
    </xf>
    <xf numFmtId="0" fontId="9" fillId="7" borderId="12"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14" fillId="2" borderId="33" xfId="0" applyFont="1" applyFill="1" applyBorder="1" applyAlignment="1">
      <alignment horizontal="center"/>
    </xf>
    <xf numFmtId="0" fontId="14" fillId="2" borderId="35" xfId="0" applyFont="1" applyFill="1" applyBorder="1" applyAlignment="1">
      <alignment horizontal="center"/>
    </xf>
    <xf numFmtId="0" fontId="14" fillId="2" borderId="36" xfId="0" applyFont="1" applyFill="1" applyBorder="1" applyAlignment="1">
      <alignment horizontal="center"/>
    </xf>
    <xf numFmtId="0" fontId="21" fillId="2" borderId="31" xfId="0" applyFont="1" applyFill="1" applyBorder="1" applyAlignment="1">
      <alignment horizontal="center"/>
    </xf>
    <xf numFmtId="0" fontId="21" fillId="2" borderId="34" xfId="0" applyFont="1" applyFill="1" applyBorder="1" applyAlignment="1">
      <alignment horizontal="center"/>
    </xf>
    <xf numFmtId="0" fontId="21" fillId="2" borderId="32" xfId="0" applyFont="1" applyFill="1" applyBorder="1" applyAlignment="1">
      <alignment horizontal="center"/>
    </xf>
    <xf numFmtId="0" fontId="22" fillId="2" borderId="17" xfId="0" applyFont="1" applyFill="1" applyBorder="1" applyAlignment="1">
      <alignment horizontal="center"/>
    </xf>
    <xf numFmtId="0" fontId="22" fillId="2" borderId="18" xfId="0" applyFont="1" applyFill="1" applyBorder="1" applyAlignment="1">
      <alignment horizontal="center"/>
    </xf>
    <xf numFmtId="0" fontId="19" fillId="2" borderId="31" xfId="0" applyFont="1" applyFill="1" applyBorder="1" applyAlignment="1">
      <alignment horizontal="center"/>
    </xf>
    <xf numFmtId="0" fontId="19" fillId="2" borderId="34" xfId="0" applyFont="1" applyFill="1" applyBorder="1" applyAlignment="1">
      <alignment horizontal="center"/>
    </xf>
    <xf numFmtId="0" fontId="19" fillId="2" borderId="32" xfId="0" applyFont="1" applyFill="1" applyBorder="1" applyAlignment="1">
      <alignment horizontal="center"/>
    </xf>
    <xf numFmtId="0" fontId="17" fillId="6" borderId="5" xfId="0" applyFont="1" applyFill="1" applyBorder="1" applyAlignment="1">
      <alignment horizontal="center" vertical="center" wrapText="1"/>
    </xf>
    <xf numFmtId="0" fontId="17" fillId="6" borderId="0" xfId="0" applyFont="1" applyFill="1" applyAlignment="1">
      <alignment horizontal="center" vertical="center" wrapText="1"/>
    </xf>
    <xf numFmtId="2" fontId="33" fillId="0" borderId="17" xfId="0" applyNumberFormat="1" applyFont="1" applyBorder="1" applyAlignment="1">
      <alignment horizontal="right" vertical="center" wrapText="1"/>
    </xf>
    <xf numFmtId="2" fontId="33" fillId="0" borderId="17" xfId="2" applyNumberFormat="1" applyFont="1" applyFill="1" applyBorder="1" applyAlignment="1">
      <alignment horizontal="center" vertical="center"/>
    </xf>
    <xf numFmtId="9" fontId="33" fillId="0" borderId="17" xfId="4" applyFont="1" applyFill="1" applyBorder="1" applyAlignment="1">
      <alignment vertical="center"/>
    </xf>
    <xf numFmtId="41" fontId="33" fillId="0" borderId="17" xfId="2" applyFont="1" applyFill="1" applyBorder="1" applyAlignment="1">
      <alignment vertical="center"/>
    </xf>
    <xf numFmtId="2" fontId="34" fillId="0" borderId="17" xfId="0" applyNumberFormat="1" applyFont="1" applyBorder="1" applyAlignment="1">
      <alignment horizontal="right" vertical="center" wrapText="1"/>
    </xf>
    <xf numFmtId="9" fontId="25" fillId="0" borderId="17" xfId="2" applyNumberFormat="1" applyFont="1" applyFill="1" applyBorder="1" applyAlignment="1">
      <alignment horizontal="center" vertical="center"/>
    </xf>
    <xf numFmtId="9" fontId="25" fillId="0" borderId="17" xfId="4" applyFont="1" applyFill="1" applyBorder="1" applyAlignment="1">
      <alignment vertical="center"/>
    </xf>
    <xf numFmtId="10" fontId="34" fillId="0" borderId="17" xfId="0" applyNumberFormat="1" applyFont="1" applyBorder="1" applyAlignment="1">
      <alignment horizontal="right" vertical="center" wrapText="1"/>
    </xf>
    <xf numFmtId="2" fontId="25" fillId="0" borderId="17" xfId="2" applyNumberFormat="1" applyFont="1" applyFill="1" applyBorder="1" applyAlignment="1">
      <alignment horizontal="center" vertical="center"/>
    </xf>
    <xf numFmtId="0" fontId="25" fillId="0" borderId="17" xfId="2" applyNumberFormat="1" applyFont="1" applyFill="1" applyBorder="1" applyAlignment="1">
      <alignment horizontal="center" vertical="center"/>
    </xf>
    <xf numFmtId="10" fontId="33" fillId="0" borderId="17" xfId="4" applyNumberFormat="1" applyFont="1" applyFill="1" applyBorder="1" applyAlignment="1">
      <alignment horizontal="center" vertical="center"/>
    </xf>
    <xf numFmtId="10" fontId="33" fillId="0" borderId="17" xfId="2" applyNumberFormat="1" applyFont="1" applyFill="1" applyBorder="1" applyAlignment="1">
      <alignment horizontal="center" vertical="center"/>
    </xf>
    <xf numFmtId="10" fontId="10" fillId="10" borderId="17" xfId="4" applyNumberFormat="1" applyFont="1" applyFill="1" applyBorder="1" applyAlignment="1">
      <alignment horizontal="center" vertical="center" wrapText="1"/>
    </xf>
    <xf numFmtId="0" fontId="25" fillId="2" borderId="17" xfId="0" applyFont="1" applyFill="1" applyBorder="1" applyAlignment="1">
      <alignment vertical="center"/>
    </xf>
    <xf numFmtId="164" fontId="27" fillId="2" borderId="17" xfId="3" applyFont="1" applyFill="1" applyBorder="1" applyAlignment="1">
      <alignment horizontal="center" vertical="center" wrapText="1"/>
    </xf>
    <xf numFmtId="164" fontId="12" fillId="2" borderId="17" xfId="3" applyFont="1" applyFill="1" applyBorder="1" applyAlignment="1">
      <alignment horizontal="center" vertical="center" wrapText="1"/>
    </xf>
    <xf numFmtId="41" fontId="33" fillId="0" borderId="17" xfId="2" applyFont="1" applyFill="1" applyBorder="1" applyAlignment="1">
      <alignment vertical="center" wrapText="1"/>
    </xf>
    <xf numFmtId="168" fontId="10" fillId="10" borderId="17" xfId="0" applyNumberFormat="1" applyFont="1" applyFill="1" applyBorder="1" applyAlignment="1">
      <alignment horizontal="center" vertical="center" wrapText="1"/>
    </xf>
    <xf numFmtId="9" fontId="13" fillId="0" borderId="84" xfId="2" applyNumberFormat="1" applyFont="1" applyFill="1" applyBorder="1" applyAlignment="1">
      <alignment horizontal="center" vertical="center" wrapText="1"/>
    </xf>
    <xf numFmtId="9" fontId="13" fillId="0" borderId="80" xfId="2" applyNumberFormat="1" applyFont="1" applyFill="1" applyBorder="1" applyAlignment="1">
      <alignment horizontal="center" vertical="center" wrapText="1"/>
    </xf>
    <xf numFmtId="10" fontId="33" fillId="0" borderId="17" xfId="0" applyNumberFormat="1" applyFont="1" applyBorder="1" applyAlignment="1">
      <alignment horizontal="right" vertical="center" wrapText="1"/>
    </xf>
    <xf numFmtId="9" fontId="33" fillId="0" borderId="17" xfId="2" applyNumberFormat="1" applyFont="1" applyFill="1" applyBorder="1" applyAlignment="1">
      <alignment horizontal="center" vertical="center"/>
    </xf>
    <xf numFmtId="171" fontId="38" fillId="14" borderId="17" xfId="3" applyNumberFormat="1" applyFont="1" applyFill="1" applyBorder="1" applyAlignment="1">
      <alignment horizontal="center" vertical="center" wrapText="1"/>
    </xf>
    <xf numFmtId="0" fontId="34" fillId="0" borderId="70" xfId="0" applyFont="1" applyFill="1" applyBorder="1" applyAlignment="1">
      <alignment horizontal="center" vertical="center" wrapText="1"/>
    </xf>
    <xf numFmtId="2" fontId="34" fillId="0" borderId="17" xfId="4" applyNumberFormat="1" applyFont="1" applyBorder="1" applyAlignment="1">
      <alignment horizontal="right" vertical="center" wrapText="1"/>
    </xf>
    <xf numFmtId="2" fontId="25" fillId="0" borderId="17" xfId="4" applyNumberFormat="1" applyFont="1" applyFill="1" applyBorder="1" applyAlignment="1">
      <alignment vertical="center"/>
    </xf>
    <xf numFmtId="1" fontId="34" fillId="0" borderId="17" xfId="0" applyNumberFormat="1" applyFont="1" applyBorder="1" applyAlignment="1">
      <alignment horizontal="right" vertical="center" wrapText="1"/>
    </xf>
    <xf numFmtId="41" fontId="25" fillId="0" borderId="33" xfId="2" applyFont="1" applyFill="1" applyBorder="1" applyAlignment="1">
      <alignment horizontal="center" vertical="center"/>
    </xf>
    <xf numFmtId="0" fontId="33" fillId="13" borderId="17" xfId="0" applyFont="1" applyFill="1" applyBorder="1" applyAlignment="1">
      <alignment horizontal="justify" vertical="center" wrapText="1"/>
    </xf>
    <xf numFmtId="14" fontId="33" fillId="0" borderId="17" xfId="0" applyNumberFormat="1" applyFont="1" applyBorder="1" applyAlignment="1">
      <alignment horizontal="center" vertical="center" wrapText="1"/>
    </xf>
    <xf numFmtId="0" fontId="33" fillId="0" borderId="17" xfId="0" applyFont="1" applyBorder="1" applyAlignment="1">
      <alignment horizontal="justify" vertical="center" wrapText="1"/>
    </xf>
    <xf numFmtId="0" fontId="33" fillId="0" borderId="78" xfId="0" applyFont="1" applyBorder="1" applyAlignment="1">
      <alignment horizontal="center" vertical="center" wrapText="1"/>
    </xf>
    <xf numFmtId="0" fontId="34" fillId="0" borderId="17" xfId="0" applyFont="1" applyBorder="1" applyAlignment="1">
      <alignment horizontal="left" vertical="center" wrapText="1"/>
    </xf>
    <xf numFmtId="0" fontId="34" fillId="0" borderId="88" xfId="0" applyFont="1" applyBorder="1" applyAlignment="1">
      <alignment horizontal="left" vertical="center" wrapText="1"/>
    </xf>
    <xf numFmtId="41" fontId="13" fillId="0" borderId="49" xfId="2" applyFont="1" applyFill="1" applyBorder="1" applyAlignment="1">
      <alignment horizontal="center" vertical="center" wrapText="1"/>
    </xf>
    <xf numFmtId="41" fontId="13" fillId="0" borderId="45" xfId="2" applyFont="1" applyFill="1" applyBorder="1" applyAlignment="1">
      <alignment horizontal="center" vertical="center" wrapText="1"/>
    </xf>
    <xf numFmtId="41" fontId="13" fillId="0" borderId="47" xfId="2" applyFont="1" applyFill="1" applyBorder="1" applyAlignment="1">
      <alignment horizontal="center" vertical="center" wrapText="1"/>
    </xf>
    <xf numFmtId="41" fontId="13" fillId="0" borderId="100" xfId="2" applyFont="1" applyFill="1" applyBorder="1" applyAlignment="1">
      <alignment horizontal="center" vertical="center" wrapText="1"/>
    </xf>
    <xf numFmtId="41" fontId="13" fillId="0" borderId="88" xfId="2" applyFont="1" applyFill="1" applyBorder="1" applyAlignment="1">
      <alignment horizontal="center" vertical="center" wrapText="1"/>
    </xf>
    <xf numFmtId="0" fontId="33" fillId="0" borderId="17" xfId="2" applyNumberFormat="1" applyFont="1" applyFill="1" applyBorder="1" applyAlignment="1">
      <alignment vertical="center"/>
    </xf>
    <xf numFmtId="164" fontId="26" fillId="2" borderId="17" xfId="3" applyFont="1" applyFill="1" applyBorder="1" applyAlignment="1">
      <alignment horizontal="center" vertical="center" wrapText="1"/>
    </xf>
    <xf numFmtId="9" fontId="33" fillId="0" borderId="17" xfId="4" applyFont="1" applyBorder="1" applyAlignment="1">
      <alignment horizontal="center" vertical="top" wrapText="1"/>
    </xf>
    <xf numFmtId="9" fontId="33" fillId="4" borderId="17" xfId="0" applyNumberFormat="1" applyFont="1" applyFill="1" applyBorder="1" applyAlignment="1">
      <alignment horizontal="center" vertical="top" wrapText="1"/>
    </xf>
    <xf numFmtId="164" fontId="33" fillId="0" borderId="17" xfId="3" applyFont="1" applyFill="1" applyBorder="1" applyAlignment="1">
      <alignment horizontal="center" vertical="top" wrapText="1"/>
    </xf>
    <xf numFmtId="9" fontId="2" fillId="0" borderId="17" xfId="0" applyNumberFormat="1" applyFont="1" applyBorder="1" applyAlignment="1">
      <alignment horizontal="center" vertical="top"/>
    </xf>
    <xf numFmtId="9" fontId="2" fillId="4" borderId="17" xfId="0" applyNumberFormat="1" applyFont="1" applyFill="1" applyBorder="1" applyAlignment="1">
      <alignment horizontal="center" vertical="top"/>
    </xf>
    <xf numFmtId="164" fontId="2" fillId="0" borderId="17" xfId="3" applyFont="1" applyBorder="1" applyAlignment="1">
      <alignment horizontal="center" vertical="top"/>
    </xf>
    <xf numFmtId="164" fontId="2" fillId="4" borderId="17" xfId="3" applyFont="1" applyFill="1" applyBorder="1" applyAlignment="1">
      <alignment horizontal="center" vertical="top"/>
    </xf>
    <xf numFmtId="9" fontId="2" fillId="0" borderId="17" xfId="4" applyFont="1" applyBorder="1" applyAlignment="1">
      <alignment horizontal="center" vertical="center"/>
    </xf>
    <xf numFmtId="170" fontId="2" fillId="0" borderId="17" xfId="0" applyNumberFormat="1" applyFont="1" applyBorder="1" applyAlignment="1">
      <alignment horizontal="center" vertical="center"/>
    </xf>
    <xf numFmtId="10" fontId="2" fillId="4" borderId="17" xfId="0" applyNumberFormat="1"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17" xfId="0" applyFont="1" applyFill="1" applyBorder="1" applyAlignment="1">
      <alignment horizontal="center" vertical="top" wrapText="1"/>
    </xf>
    <xf numFmtId="0" fontId="2" fillId="0" borderId="81"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51" xfId="0" applyFont="1" applyBorder="1" applyAlignment="1">
      <alignment horizontal="center" vertical="center" wrapText="1"/>
    </xf>
    <xf numFmtId="0" fontId="25" fillId="0" borderId="81" xfId="0" applyFont="1" applyBorder="1" applyAlignment="1">
      <alignment horizontal="center" vertical="center" wrapText="1"/>
    </xf>
    <xf numFmtId="0" fontId="25" fillId="0" borderId="49" xfId="0" applyFont="1" applyBorder="1" applyAlignment="1">
      <alignment horizontal="center" vertical="center" wrapText="1"/>
    </xf>
    <xf numFmtId="10" fontId="14" fillId="9" borderId="32" xfId="4" applyNumberFormat="1" applyFont="1" applyFill="1" applyBorder="1" applyAlignment="1">
      <alignment horizontal="center" vertical="top" wrapText="1"/>
    </xf>
    <xf numFmtId="169" fontId="14" fillId="9" borderId="32" xfId="4" applyNumberFormat="1" applyFont="1" applyFill="1" applyBorder="1" applyAlignment="1">
      <alignment horizontal="center" vertical="top" wrapText="1"/>
    </xf>
    <xf numFmtId="164" fontId="15" fillId="2" borderId="32" xfId="3" applyFont="1" applyFill="1" applyBorder="1" applyAlignment="1">
      <alignment horizontal="center" vertical="top" wrapText="1"/>
    </xf>
    <xf numFmtId="0" fontId="2" fillId="0" borderId="51" xfId="0" applyFont="1" applyBorder="1" applyAlignment="1">
      <alignment vertical="center" wrapText="1"/>
    </xf>
    <xf numFmtId="10" fontId="14" fillId="9" borderId="32" xfId="4" applyNumberFormat="1" applyFont="1" applyFill="1" applyBorder="1" applyAlignment="1">
      <alignment horizontal="center" vertical="center" wrapText="1"/>
    </xf>
    <xf numFmtId="164" fontId="15" fillId="2" borderId="32" xfId="3" applyFont="1" applyFill="1" applyBorder="1" applyAlignment="1">
      <alignment horizontal="center" vertical="center" wrapText="1"/>
    </xf>
    <xf numFmtId="0" fontId="25" fillId="0" borderId="32" xfId="0" applyFont="1" applyBorder="1" applyAlignment="1">
      <alignment horizontal="center" vertical="center" wrapText="1"/>
    </xf>
    <xf numFmtId="0" fontId="10" fillId="4" borderId="33"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29" fillId="4" borderId="33" xfId="0" applyFont="1" applyFill="1" applyBorder="1" applyAlignment="1">
      <alignment horizontal="center" vertical="center" wrapText="1"/>
    </xf>
    <xf numFmtId="0" fontId="30" fillId="4" borderId="23" xfId="0" applyFont="1" applyFill="1" applyBorder="1" applyAlignment="1">
      <alignment horizontal="center" vertical="center" wrapText="1"/>
    </xf>
    <xf numFmtId="0" fontId="30" fillId="4" borderId="35" xfId="0" applyFont="1" applyFill="1" applyBorder="1" applyAlignment="1">
      <alignment horizontal="center" vertical="center" wrapText="1"/>
    </xf>
    <xf numFmtId="14" fontId="5" fillId="0" borderId="33" xfId="0" applyNumberFormat="1" applyFont="1" applyBorder="1" applyAlignment="1">
      <alignment horizontal="center" vertical="top" wrapText="1"/>
    </xf>
    <xf numFmtId="0" fontId="2" fillId="0" borderId="23" xfId="0" applyFont="1" applyBorder="1" applyAlignment="1">
      <alignment horizontal="center" vertical="center" wrapText="1"/>
    </xf>
    <xf numFmtId="0" fontId="2" fillId="11" borderId="33" xfId="0" applyFont="1" applyFill="1" applyBorder="1" applyAlignment="1">
      <alignment horizontal="center" vertical="center" wrapText="1"/>
    </xf>
    <xf numFmtId="41" fontId="26" fillId="0" borderId="33" xfId="2" applyFont="1" applyFill="1" applyBorder="1" applyAlignment="1">
      <alignment horizontal="center" vertical="center" wrapText="1"/>
    </xf>
    <xf numFmtId="0" fontId="2" fillId="0" borderId="33" xfId="0" applyFont="1" applyBorder="1" applyAlignment="1">
      <alignment horizontal="right" vertical="center" wrapText="1"/>
    </xf>
    <xf numFmtId="9" fontId="26" fillId="0" borderId="33" xfId="2" applyNumberFormat="1" applyFont="1" applyFill="1" applyBorder="1" applyAlignment="1">
      <alignment horizontal="center" vertical="center" wrapText="1"/>
    </xf>
    <xf numFmtId="9" fontId="5" fillId="0" borderId="33" xfId="2" applyNumberFormat="1" applyFont="1" applyFill="1" applyBorder="1" applyAlignment="1">
      <alignment horizontal="center" vertical="center" wrapText="1"/>
    </xf>
    <xf numFmtId="0" fontId="35" fillId="13" borderId="33" xfId="0" applyFont="1" applyFill="1" applyBorder="1" applyAlignment="1">
      <alignment horizontal="justify" vertical="center" wrapText="1"/>
    </xf>
    <xf numFmtId="0" fontId="2" fillId="4" borderId="33" xfId="0" applyFont="1" applyFill="1" applyBorder="1" applyAlignment="1">
      <alignment horizontal="center" vertical="center" wrapText="1"/>
    </xf>
    <xf numFmtId="41" fontId="2" fillId="0" borderId="26" xfId="2" applyFont="1" applyFill="1" applyBorder="1" applyAlignment="1">
      <alignment horizontal="center" vertical="center" wrapText="1"/>
    </xf>
    <xf numFmtId="0" fontId="2" fillId="11" borderId="35" xfId="0" applyFont="1" applyFill="1" applyBorder="1" applyAlignment="1">
      <alignment horizontal="center" vertical="top" wrapText="1"/>
    </xf>
    <xf numFmtId="0" fontId="2" fillId="0" borderId="35" xfId="0" applyFont="1" applyBorder="1" applyAlignment="1">
      <alignment horizontal="right" vertical="top" wrapText="1"/>
    </xf>
    <xf numFmtId="41" fontId="26" fillId="0" borderId="35" xfId="2" applyFont="1" applyFill="1" applyBorder="1" applyAlignment="1">
      <alignment horizontal="center" vertical="top" wrapText="1"/>
    </xf>
    <xf numFmtId="41" fontId="5" fillId="0" borderId="35" xfId="2" applyFont="1" applyFill="1" applyBorder="1" applyAlignment="1">
      <alignment horizontal="center" vertical="top" wrapText="1"/>
    </xf>
    <xf numFmtId="0" fontId="35" fillId="12" borderId="35" xfId="0" applyFont="1" applyFill="1" applyBorder="1" applyAlignment="1">
      <alignment horizontal="justify" vertical="top" wrapText="1"/>
    </xf>
    <xf numFmtId="14" fontId="5" fillId="0" borderId="35" xfId="0" applyNumberFormat="1" applyFont="1" applyBorder="1" applyAlignment="1">
      <alignment horizontal="center" vertical="top" wrapText="1"/>
    </xf>
    <xf numFmtId="0" fontId="33" fillId="0" borderId="35" xfId="0" applyFont="1" applyBorder="1" applyAlignment="1">
      <alignment horizontal="center" vertical="top" wrapText="1"/>
    </xf>
    <xf numFmtId="0" fontId="33" fillId="4" borderId="35" xfId="0" applyFont="1" applyFill="1" applyBorder="1" applyAlignment="1">
      <alignment horizontal="center" vertical="top" wrapText="1"/>
    </xf>
    <xf numFmtId="0" fontId="2" fillId="0" borderId="59" xfId="0" applyFont="1" applyBorder="1" applyAlignment="1">
      <alignment horizontal="center" vertical="top" wrapText="1"/>
    </xf>
    <xf numFmtId="0" fontId="2" fillId="0" borderId="107" xfId="0" applyFont="1" applyBorder="1" applyAlignment="1">
      <alignment horizontal="center" vertical="center" wrapText="1"/>
    </xf>
    <xf numFmtId="9" fontId="2" fillId="0" borderId="35" xfId="0" applyNumberFormat="1" applyFont="1" applyBorder="1" applyAlignment="1">
      <alignment horizontal="right" vertical="top" wrapText="1"/>
    </xf>
    <xf numFmtId="0" fontId="35" fillId="13" borderId="35" xfId="0" applyFont="1" applyFill="1" applyBorder="1" applyAlignment="1">
      <alignment horizontal="justify" vertical="top" wrapText="1"/>
    </xf>
    <xf numFmtId="0" fontId="5" fillId="12" borderId="35" xfId="0" applyFont="1" applyFill="1" applyBorder="1" applyAlignment="1">
      <alignment horizontal="left" vertical="center" wrapText="1"/>
    </xf>
    <xf numFmtId="0" fontId="2" fillId="0" borderId="26" xfId="0" applyFont="1" applyBorder="1" applyAlignment="1">
      <alignment horizontal="center" vertical="center" wrapText="1"/>
    </xf>
    <xf numFmtId="0" fontId="2" fillId="11" borderId="35" xfId="0" applyFont="1" applyFill="1" applyBorder="1" applyAlignment="1">
      <alignment horizontal="center" vertical="center" wrapText="1"/>
    </xf>
    <xf numFmtId="9" fontId="2" fillId="0" borderId="35" xfId="0" applyNumberFormat="1" applyFont="1" applyBorder="1" applyAlignment="1">
      <alignment horizontal="right" vertical="center" wrapText="1"/>
    </xf>
    <xf numFmtId="41" fontId="26" fillId="0" borderId="35" xfId="2" applyFont="1" applyFill="1" applyBorder="1" applyAlignment="1">
      <alignment horizontal="center" vertical="center" wrapText="1"/>
    </xf>
    <xf numFmtId="41" fontId="5" fillId="0" borderId="35" xfId="2" applyFont="1" applyFill="1" applyBorder="1" applyAlignment="1">
      <alignment horizontal="center" vertical="center" wrapText="1"/>
    </xf>
    <xf numFmtId="9" fontId="2" fillId="0" borderId="35" xfId="0" applyNumberFormat="1" applyFont="1" applyBorder="1" applyAlignment="1">
      <alignment horizontal="center" vertical="center" wrapText="1"/>
    </xf>
    <xf numFmtId="14" fontId="5" fillId="0" borderId="35" xfId="0" applyNumberFormat="1" applyFont="1" applyBorder="1" applyAlignment="1">
      <alignment horizontal="center" vertical="center" wrapText="1"/>
    </xf>
    <xf numFmtId="0" fontId="32" fillId="0" borderId="79" xfId="0" applyFont="1" applyBorder="1" applyAlignment="1">
      <alignment horizontal="center" vertical="center"/>
    </xf>
    <xf numFmtId="0" fontId="32" fillId="0" borderId="28" xfId="0" applyFont="1" applyBorder="1" applyAlignment="1">
      <alignment horizontal="center" vertical="center"/>
    </xf>
    <xf numFmtId="0" fontId="2" fillId="11" borderId="79" xfId="0" applyFont="1" applyFill="1" applyBorder="1" applyAlignment="1">
      <alignment horizontal="center" vertical="center" wrapText="1"/>
    </xf>
    <xf numFmtId="0" fontId="2" fillId="0" borderId="79" xfId="0" applyFont="1" applyBorder="1" applyAlignment="1">
      <alignment horizontal="right" vertical="center" wrapText="1"/>
    </xf>
    <xf numFmtId="41" fontId="26" fillId="0" borderId="79" xfId="2" applyFont="1" applyFill="1" applyBorder="1" applyAlignment="1">
      <alignment horizontal="center" vertical="center" wrapText="1"/>
    </xf>
    <xf numFmtId="41" fontId="5" fillId="0" borderId="79" xfId="2" applyFont="1" applyFill="1" applyBorder="1" applyAlignment="1">
      <alignment horizontal="center" vertical="center" wrapText="1"/>
    </xf>
    <xf numFmtId="0" fontId="5" fillId="12" borderId="79" xfId="0" applyFont="1" applyFill="1" applyBorder="1" applyAlignment="1">
      <alignment horizontal="left" vertical="center" wrapText="1"/>
    </xf>
    <xf numFmtId="14" fontId="5" fillId="0" borderId="79" xfId="0" applyNumberFormat="1" applyFont="1" applyBorder="1" applyAlignment="1">
      <alignment horizontal="center" vertical="center" wrapText="1"/>
    </xf>
    <xf numFmtId="0" fontId="2" fillId="4" borderId="79" xfId="0" applyFont="1" applyFill="1" applyBorder="1" applyAlignment="1">
      <alignment horizontal="center" vertical="center"/>
    </xf>
    <xf numFmtId="0" fontId="2" fillId="0" borderId="94" xfId="0" applyFont="1" applyBorder="1" applyAlignment="1">
      <alignment horizontal="center" vertical="center" wrapText="1"/>
    </xf>
    <xf numFmtId="0" fontId="2" fillId="0" borderId="94" xfId="0" applyFont="1" applyBorder="1" applyAlignment="1">
      <alignment horizontal="center" vertical="center"/>
    </xf>
    <xf numFmtId="0" fontId="2" fillId="0" borderId="94" xfId="0" applyFont="1" applyBorder="1" applyAlignment="1">
      <alignment horizontal="center" vertical="top" wrapText="1"/>
    </xf>
    <xf numFmtId="0" fontId="2" fillId="0" borderId="94" xfId="0" applyFont="1" applyBorder="1" applyAlignment="1">
      <alignment horizontal="center" vertical="top" wrapText="1"/>
    </xf>
    <xf numFmtId="0" fontId="2" fillId="0" borderId="94" xfId="0" applyFont="1" applyBorder="1" applyAlignment="1">
      <alignment horizontal="center" vertical="center" wrapText="1"/>
    </xf>
    <xf numFmtId="0" fontId="2" fillId="0" borderId="108" xfId="0" applyFont="1" applyBorder="1" applyAlignment="1">
      <alignment horizontal="center" vertical="center" wrapText="1"/>
    </xf>
    <xf numFmtId="0" fontId="35" fillId="12" borderId="79" xfId="0" applyFont="1" applyFill="1" applyBorder="1" applyAlignment="1">
      <alignment horizontal="justify" vertical="center" wrapText="1"/>
    </xf>
    <xf numFmtId="9" fontId="2" fillId="4" borderId="17" xfId="0" applyNumberFormat="1" applyFont="1" applyFill="1" applyBorder="1" applyAlignment="1">
      <alignment horizontal="center" vertical="center" wrapText="1"/>
    </xf>
    <xf numFmtId="41" fontId="13" fillId="0" borderId="17" xfId="2" applyFont="1" applyFill="1" applyBorder="1" applyAlignment="1">
      <alignment vertical="top" wrapText="1"/>
    </xf>
    <xf numFmtId="41" fontId="33" fillId="0" borderId="17" xfId="2" applyFont="1" applyFill="1" applyBorder="1" applyAlignment="1">
      <alignment vertical="top" wrapText="1"/>
    </xf>
    <xf numFmtId="9" fontId="13" fillId="0" borderId="17" xfId="2" applyNumberFormat="1" applyFont="1" applyFill="1" applyBorder="1" applyAlignment="1">
      <alignment vertical="top" wrapText="1"/>
    </xf>
    <xf numFmtId="166" fontId="13" fillId="0" borderId="17" xfId="2" applyNumberFormat="1" applyFont="1" applyFill="1" applyBorder="1" applyAlignment="1">
      <alignment vertical="top" wrapText="1"/>
    </xf>
    <xf numFmtId="0" fontId="10" fillId="0" borderId="17" xfId="0" applyFont="1" applyBorder="1" applyAlignment="1"/>
    <xf numFmtId="41" fontId="13" fillId="0" borderId="17" xfId="2" applyFont="1" applyFill="1" applyBorder="1" applyAlignment="1">
      <alignment vertical="center" wrapText="1"/>
    </xf>
    <xf numFmtId="9" fontId="13" fillId="0" borderId="17" xfId="2" applyNumberFormat="1" applyFont="1" applyFill="1" applyBorder="1" applyAlignment="1">
      <alignment vertical="center" wrapText="1"/>
    </xf>
    <xf numFmtId="10" fontId="13" fillId="0" borderId="17" xfId="2" applyNumberFormat="1" applyFont="1" applyFill="1" applyBorder="1" applyAlignment="1">
      <alignment vertical="center" wrapText="1"/>
    </xf>
    <xf numFmtId="41" fontId="33" fillId="0" borderId="17" xfId="2" applyFont="1" applyFill="1" applyBorder="1" applyAlignment="1">
      <alignment vertical="top"/>
    </xf>
    <xf numFmtId="166" fontId="33" fillId="0" borderId="17" xfId="3" applyNumberFormat="1" applyFont="1" applyFill="1" applyBorder="1" applyAlignment="1">
      <alignment vertical="top" wrapText="1"/>
    </xf>
    <xf numFmtId="9" fontId="13" fillId="0" borderId="17" xfId="4" applyFont="1" applyFill="1" applyBorder="1" applyAlignment="1">
      <alignment vertical="top" wrapText="1"/>
    </xf>
    <xf numFmtId="2" fontId="2" fillId="0" borderId="17" xfId="0" applyNumberFormat="1" applyFont="1" applyBorder="1" applyAlignment="1">
      <alignment horizontal="center" vertical="top"/>
    </xf>
  </cellXfs>
  <cellStyles count="5">
    <cellStyle name="Millares" xfId="1" builtinId="3"/>
    <cellStyle name="Millares [0]" xfId="2" builtinId="6"/>
    <cellStyle name="Moneda" xfId="3" builtinId="4"/>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1781175</xdr:colOff>
      <xdr:row>0</xdr:row>
      <xdr:rowOff>77501</xdr:rowOff>
    </xdr:from>
    <xdr:to>
      <xdr:col>5</xdr:col>
      <xdr:colOff>192601</xdr:colOff>
      <xdr:row>2</xdr:row>
      <xdr:rowOff>649605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47975" y="77501"/>
          <a:ext cx="2345251" cy="10102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1506680</xdr:colOff>
      <xdr:row>0</xdr:row>
      <xdr:rowOff>0</xdr:rowOff>
    </xdr:from>
    <xdr:to>
      <xdr:col>5</xdr:col>
      <xdr:colOff>588318</xdr:colOff>
      <xdr:row>2</xdr:row>
      <xdr:rowOff>592627</xdr:rowOff>
    </xdr:to>
    <xdr:pic>
      <xdr:nvPicPr>
        <xdr:cNvPr id="2" name="Imagen 1">
          <a:extLst>
            <a:ext uri="{FF2B5EF4-FFF2-40B4-BE49-F238E27FC236}">
              <a16:creationId xmlns:a16="http://schemas.microsoft.com/office/drawing/2014/main" id="{AC216EBA-28F0-414C-A553-A80A84B512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06905" y="0"/>
          <a:ext cx="3697038" cy="18270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133350</xdr:colOff>
      <xdr:row>0</xdr:row>
      <xdr:rowOff>133350</xdr:rowOff>
    </xdr:from>
    <xdr:to>
      <xdr:col>5</xdr:col>
      <xdr:colOff>1870710</xdr:colOff>
      <xdr:row>2</xdr:row>
      <xdr:rowOff>92710</xdr:rowOff>
    </xdr:to>
    <xdr:pic>
      <xdr:nvPicPr>
        <xdr:cNvPr id="4" name="Imagen 3">
          <a:extLst>
            <a:ext uri="{FF2B5EF4-FFF2-40B4-BE49-F238E27FC236}">
              <a16:creationId xmlns:a16="http://schemas.microsoft.com/office/drawing/2014/main" id="{1EA42B5E-6023-C1D5-0EEF-58367F4C9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77250" y="133350"/>
          <a:ext cx="1737360" cy="368935"/>
        </a:xfrm>
        <a:prstGeom prst="rect">
          <a:avLst/>
        </a:prstGeom>
        <a:noFill/>
        <a:ln>
          <a:noFill/>
        </a:ln>
      </xdr:spPr>
    </xdr:pic>
    <xdr:clientData/>
  </xdr:twoCellAnchor>
  <xdr:twoCellAnchor editAs="oneCell">
    <xdr:from>
      <xdr:col>0</xdr:col>
      <xdr:colOff>200025</xdr:colOff>
      <xdr:row>0</xdr:row>
      <xdr:rowOff>38100</xdr:rowOff>
    </xdr:from>
    <xdr:to>
      <xdr:col>0</xdr:col>
      <xdr:colOff>1869440</xdr:colOff>
      <xdr:row>2</xdr:row>
      <xdr:rowOff>209550</xdr:rowOff>
    </xdr:to>
    <xdr:pic>
      <xdr:nvPicPr>
        <xdr:cNvPr id="6" name="Imagen 5">
          <a:extLst>
            <a:ext uri="{FF2B5EF4-FFF2-40B4-BE49-F238E27FC236}">
              <a16:creationId xmlns:a16="http://schemas.microsoft.com/office/drawing/2014/main" id="{4E754DE2-E5B4-12DC-B36F-3E2D25FEEC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38100"/>
          <a:ext cx="1669415" cy="5810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curio\SIGART\Users\LENOVO-G400\Desktop\Daniela%20ART\PLAN%20DE%20ACCI&#211;N%20-%20MIPG\Plan%20de%20Acci&#243;n%20y%20PAA%202021\Plan%20de%20Acci&#243;n%20SG%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INSTRUCTIVO"/>
      <sheetName val="Ejemplo v2"/>
      <sheetName val="cambios -Instrucción "/>
      <sheetName val="No eliminar"/>
    </sheetNames>
    <sheetDataSet>
      <sheetData sheetId="0" refreshError="1"/>
      <sheetData sheetId="1" refreshError="1"/>
      <sheetData sheetId="2" refreshError="1"/>
      <sheetData sheetId="3" refreshError="1"/>
      <sheetData sheetId="4">
        <row r="33">
          <cell r="C33" t="str">
            <v xml:space="preserve">Estructuración de Proyectos </v>
          </cell>
        </row>
        <row r="34">
          <cell r="C34" t="str">
            <v>Obras PDET</v>
          </cell>
        </row>
        <row r="35">
          <cell r="C35" t="str">
            <v>Proyectos Integradores</v>
          </cell>
        </row>
        <row r="36">
          <cell r="C36" t="str">
            <v>Financiacion de Proyectos</v>
          </cell>
        </row>
        <row r="37">
          <cell r="C37" t="str">
            <v>Estudios y documentos de análisis</v>
          </cell>
        </row>
        <row r="38">
          <cell r="C38" t="str">
            <v>Informes de seguimiento a la implementación</v>
          </cell>
        </row>
        <row r="39">
          <cell r="C39" t="str">
            <v>Evaluación a temáticas PDET</v>
          </cell>
        </row>
        <row r="40">
          <cell r="C40" t="str">
            <v>Central de información</v>
          </cell>
        </row>
        <row r="41">
          <cell r="C41" t="str">
            <v xml:space="preserve">Hoja Ruta Unica </v>
          </cell>
        </row>
        <row r="42">
          <cell r="C42" t="str">
            <v>Iniciativas Gestionadas</v>
          </cell>
        </row>
        <row r="43">
          <cell r="C43" t="str">
            <v xml:space="preserve">Fortalecimiento Institucional </v>
          </cell>
        </row>
        <row r="44">
          <cell r="C44" t="str">
            <v xml:space="preserve">Fortalecimiento Organizacional </v>
          </cell>
        </row>
        <row r="45">
          <cell r="C45" t="str">
            <v xml:space="preserve">Mecanismo especial de consulta </v>
          </cell>
        </row>
        <row r="46">
          <cell r="C46" t="str">
            <v xml:space="preserve">Socializacion e Incidencia PDET a nivel regional y municipal </v>
          </cell>
        </row>
        <row r="47">
          <cell r="C47" t="str">
            <v>Plan estrategico de Posicionamiento</v>
          </cell>
        </row>
        <row r="48">
          <cell r="C48" t="str">
            <v>Programa de Bilingüismo</v>
          </cell>
        </row>
        <row r="49">
          <cell r="C49" t="str">
            <v>Learning Management Systems LMS</v>
          </cell>
        </row>
        <row r="50">
          <cell r="C50" t="str">
            <v>Intervención del Clima Organizacional</v>
          </cell>
        </row>
        <row r="51">
          <cell r="C51" t="str">
            <v>Atención a Ciudadanos en Condición de Discapacidad</v>
          </cell>
        </row>
        <row r="52">
          <cell r="C52" t="str">
            <v>Primera fase de aplicación de las TVD</v>
          </cell>
        </row>
        <row r="53">
          <cell r="C53" t="str">
            <v>Plan de Atención Inmediata (PAI)</v>
          </cell>
        </row>
        <row r="54">
          <cell r="C54" t="str">
            <v>Área de Cultivos Ilícitos Erradicas Voluntaria</v>
          </cell>
        </row>
        <row r="55">
          <cell r="C55" t="str">
            <v>PISDA-PDET</v>
          </cell>
        </row>
        <row r="56">
          <cell r="C56" t="str">
            <v>Nuevos modelos y proyectos alternativos de sustitución de cultivos ilicitos</v>
          </cell>
        </row>
        <row r="57">
          <cell r="C57" t="str">
            <v>No aplica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BD62"/>
  <sheetViews>
    <sheetView showGridLines="0" topLeftCell="S16" zoomScale="136" zoomScaleNormal="136" workbookViewId="0">
      <selection activeCell="W23" sqref="W23"/>
    </sheetView>
  </sheetViews>
  <sheetFormatPr baseColWidth="10" defaultColWidth="11.44140625" defaultRowHeight="16.8" x14ac:dyDescent="0.3"/>
  <cols>
    <col min="1" max="1" width="15.5546875" style="16" customWidth="1"/>
    <col min="2" max="2" width="27.33203125" style="16" customWidth="1"/>
    <col min="3" max="3" width="19.6640625" style="16" hidden="1" customWidth="1"/>
    <col min="4" max="4" width="25.44140625" style="16" hidden="1" customWidth="1"/>
    <col min="5" max="5" width="30" style="16" customWidth="1"/>
    <col min="6" max="6" width="25.5546875" style="16" customWidth="1"/>
    <col min="7" max="7" width="25.109375" style="16" hidden="1" customWidth="1"/>
    <col min="8" max="8" width="30.109375" style="16" hidden="1" customWidth="1"/>
    <col min="9" max="9" width="25.109375" style="19" customWidth="1"/>
    <col min="10" max="10" width="11.21875" style="20" customWidth="1"/>
    <col min="11" max="11" width="34.33203125" style="16" customWidth="1"/>
    <col min="12" max="12" width="35.33203125" style="16" customWidth="1"/>
    <col min="13" max="13" width="16.6640625" style="16" customWidth="1"/>
    <col min="14" max="14" width="23.109375" style="16" customWidth="1"/>
    <col min="15" max="15" width="21.6640625" style="21" customWidth="1"/>
    <col min="16" max="16" width="14.88671875" style="21" customWidth="1"/>
    <col min="17" max="17" width="16.33203125" style="21" customWidth="1"/>
    <col min="18" max="18" width="14.88671875" style="21" hidden="1" customWidth="1"/>
    <col min="19" max="19" width="13.109375" style="21" customWidth="1"/>
    <col min="20" max="20" width="14.109375" style="21" customWidth="1"/>
    <col min="21" max="21" width="13.21875" style="21" customWidth="1"/>
    <col min="22" max="22" width="13.5546875" style="22" hidden="1" customWidth="1"/>
    <col min="23" max="23" width="55.77734375" style="21" customWidth="1"/>
    <col min="24" max="24" width="14.109375" style="23" customWidth="1"/>
    <col min="25" max="25" width="16.88671875" style="23" customWidth="1"/>
    <col min="26" max="26" width="18.21875" style="21" customWidth="1"/>
    <col min="27" max="27" width="14.6640625" style="21" customWidth="1"/>
    <col min="28" max="28" width="12.109375" style="21" customWidth="1"/>
    <col min="29" max="29" width="12.5546875" style="21" customWidth="1"/>
    <col min="30" max="30" width="11.44140625" style="21" customWidth="1"/>
    <col min="31" max="32" width="14.6640625" style="21" customWidth="1"/>
    <col min="33" max="33" width="10.21875" style="21" customWidth="1"/>
    <col min="34" max="35" width="14.6640625" style="21" customWidth="1"/>
    <col min="36" max="37" width="11.33203125" style="21" customWidth="1"/>
    <col min="38" max="38" width="11.88671875" style="21" customWidth="1"/>
    <col min="39" max="39" width="12.33203125" style="21" customWidth="1"/>
    <col min="40" max="40" width="14.33203125" style="21" customWidth="1"/>
    <col min="41" max="41" width="10.77734375" style="21" customWidth="1"/>
    <col min="42" max="42" width="10.109375" style="21" customWidth="1"/>
    <col min="43" max="43" width="11.44140625" style="21" customWidth="1"/>
    <col min="44" max="44" width="16.6640625" style="21" customWidth="1"/>
    <col min="45" max="47" width="11.44140625" style="21" customWidth="1"/>
    <col min="48" max="48" width="24.44140625" style="25" hidden="1" customWidth="1"/>
    <col min="49" max="49" width="27.6640625" style="25" hidden="1" customWidth="1"/>
    <col min="50" max="50" width="41.5546875" style="16" hidden="1" customWidth="1"/>
    <col min="51" max="52" width="30.109375" style="16" hidden="1" customWidth="1"/>
    <col min="53" max="53" width="35.33203125" style="16" hidden="1" customWidth="1"/>
    <col min="54" max="54" width="41.109375" style="16" hidden="1" customWidth="1"/>
    <col min="55" max="55" width="27.109375" style="16" hidden="1" customWidth="1"/>
    <col min="56" max="56" width="26.109375" style="16" hidden="1" customWidth="1"/>
    <col min="57" max="16384" width="11.44140625" style="16"/>
  </cols>
  <sheetData>
    <row r="1" spans="1:49" ht="17.399999999999999" x14ac:dyDescent="0.3">
      <c r="A1" s="286"/>
      <c r="B1" s="286"/>
      <c r="C1" s="286"/>
      <c r="D1" s="286"/>
      <c r="E1" s="286"/>
      <c r="F1" s="286"/>
      <c r="G1" s="286"/>
      <c r="H1" s="288" t="s">
        <v>229</v>
      </c>
      <c r="I1" s="288"/>
      <c r="J1" s="288"/>
      <c r="K1" s="288"/>
      <c r="L1" s="288"/>
      <c r="M1" s="288"/>
      <c r="N1" s="288"/>
      <c r="O1" s="288"/>
      <c r="P1" s="288"/>
      <c r="Q1" s="288"/>
      <c r="R1" s="288"/>
      <c r="S1" s="288"/>
      <c r="T1" s="288"/>
      <c r="U1" s="255" t="s">
        <v>1</v>
      </c>
      <c r="V1" s="255"/>
      <c r="W1" s="255"/>
      <c r="X1" s="16"/>
      <c r="Y1" s="16"/>
    </row>
    <row r="2" spans="1:49" ht="17.399999999999999" x14ac:dyDescent="0.3">
      <c r="A2" s="286"/>
      <c r="B2" s="286"/>
      <c r="C2" s="286"/>
      <c r="D2" s="286"/>
      <c r="E2" s="286"/>
      <c r="F2" s="286"/>
      <c r="G2" s="286"/>
      <c r="H2" s="288" t="s">
        <v>2</v>
      </c>
      <c r="I2" s="288"/>
      <c r="J2" s="288"/>
      <c r="K2" s="288"/>
      <c r="L2" s="288"/>
      <c r="M2" s="288"/>
      <c r="N2" s="288"/>
      <c r="O2" s="288"/>
      <c r="P2" s="288"/>
      <c r="Q2" s="288"/>
      <c r="R2" s="288"/>
      <c r="S2" s="288"/>
      <c r="T2" s="288"/>
      <c r="U2" s="255" t="s">
        <v>3</v>
      </c>
      <c r="V2" s="255"/>
      <c r="W2" s="255"/>
      <c r="X2" s="16"/>
      <c r="Y2" s="16"/>
    </row>
    <row r="3" spans="1:49" ht="55.2" customHeight="1" thickBot="1" x14ac:dyDescent="0.35">
      <c r="A3" s="287"/>
      <c r="B3" s="287"/>
      <c r="C3" s="287"/>
      <c r="D3" s="287"/>
      <c r="E3" s="287"/>
      <c r="F3" s="287"/>
      <c r="G3" s="287"/>
      <c r="H3" s="257" t="s">
        <v>4</v>
      </c>
      <c r="I3" s="258"/>
      <c r="J3" s="258"/>
      <c r="K3" s="258"/>
      <c r="L3" s="258"/>
      <c r="M3" s="258"/>
      <c r="N3" s="258"/>
      <c r="O3" s="258"/>
      <c r="P3" s="258"/>
      <c r="Q3" s="258"/>
      <c r="R3" s="258"/>
      <c r="S3" s="258"/>
      <c r="T3" s="259"/>
      <c r="U3" s="256" t="s">
        <v>5</v>
      </c>
      <c r="V3" s="256"/>
      <c r="W3" s="256"/>
      <c r="X3" s="16"/>
      <c r="Y3" s="16"/>
    </row>
    <row r="4" spans="1:49" ht="17.399999999999999" thickTop="1" x14ac:dyDescent="0.3">
      <c r="A4" s="1"/>
      <c r="B4" s="1"/>
      <c r="C4" s="1"/>
      <c r="D4" s="1"/>
      <c r="E4" s="1"/>
      <c r="F4" s="1"/>
      <c r="G4" s="1"/>
      <c r="H4" s="1"/>
      <c r="I4" s="2"/>
      <c r="J4" s="3"/>
      <c r="K4" s="1"/>
      <c r="L4" s="1"/>
      <c r="M4" s="1"/>
      <c r="N4" s="1"/>
      <c r="O4" s="4"/>
      <c r="P4" s="4"/>
      <c r="Q4" s="4"/>
      <c r="R4" s="4"/>
      <c r="S4" s="4"/>
      <c r="T4" s="1"/>
      <c r="U4" s="1"/>
      <c r="V4" s="1"/>
      <c r="W4" s="1"/>
      <c r="X4" s="1"/>
      <c r="Y4" s="1"/>
    </row>
    <row r="5" spans="1:49" x14ac:dyDescent="0.3">
      <c r="A5" s="31"/>
      <c r="B5" s="32"/>
      <c r="C5" s="32"/>
      <c r="D5" s="32"/>
      <c r="E5" s="32"/>
      <c r="F5" s="32"/>
      <c r="G5" s="32"/>
      <c r="H5" s="32"/>
      <c r="I5" s="33"/>
      <c r="J5" s="34"/>
      <c r="K5" s="32"/>
      <c r="L5" s="32"/>
      <c r="M5" s="32"/>
      <c r="N5" s="32"/>
      <c r="O5" s="35"/>
      <c r="P5" s="35"/>
      <c r="Q5" s="35"/>
      <c r="R5" s="35"/>
      <c r="S5" s="35"/>
      <c r="T5" s="32"/>
      <c r="U5" s="32"/>
      <c r="V5" s="32"/>
      <c r="W5" s="32"/>
      <c r="X5" s="270"/>
      <c r="Y5" s="271"/>
    </row>
    <row r="6" spans="1:49" ht="17.399999999999999" thickBot="1" x14ac:dyDescent="0.35">
      <c r="A6" s="36"/>
      <c r="B6" s="1"/>
      <c r="C6" s="1"/>
      <c r="D6" s="1"/>
      <c r="E6" s="1"/>
      <c r="F6" s="1"/>
      <c r="G6" s="1"/>
      <c r="H6" s="1"/>
      <c r="I6" s="2"/>
      <c r="J6" s="3"/>
      <c r="K6" s="1"/>
      <c r="L6" s="1"/>
      <c r="M6" s="1"/>
      <c r="N6" s="1"/>
      <c r="O6" s="4"/>
      <c r="P6" s="4"/>
      <c r="Q6" s="4"/>
      <c r="R6" s="4"/>
      <c r="S6" s="4"/>
      <c r="T6" s="1"/>
      <c r="U6" s="1"/>
      <c r="V6" s="1"/>
      <c r="W6" s="1"/>
      <c r="X6" s="272"/>
      <c r="Y6" s="273"/>
    </row>
    <row r="7" spans="1:49" ht="42.75" customHeight="1" thickBot="1" x14ac:dyDescent="0.4">
      <c r="A7" s="37"/>
      <c r="B7" s="38"/>
      <c r="C7" s="276" t="s">
        <v>6</v>
      </c>
      <c r="D7" s="277"/>
      <c r="E7" s="78"/>
      <c r="F7" s="78"/>
      <c r="G7" s="278" t="s">
        <v>7</v>
      </c>
      <c r="H7" s="279"/>
      <c r="I7" s="279"/>
      <c r="J7" s="279"/>
      <c r="K7" s="279"/>
      <c r="L7" s="279"/>
      <c r="M7" s="279"/>
      <c r="N7" s="279"/>
      <c r="O7" s="279"/>
      <c r="P7" s="279"/>
      <c r="Q7" s="280"/>
      <c r="R7" s="27"/>
      <c r="S7" s="27"/>
      <c r="T7" s="281" t="s">
        <v>8</v>
      </c>
      <c r="U7" s="282"/>
      <c r="V7" s="282"/>
      <c r="W7" s="165" t="s">
        <v>9</v>
      </c>
      <c r="X7" s="272"/>
      <c r="Y7" s="273"/>
    </row>
    <row r="8" spans="1:49" ht="54" customHeight="1" thickBot="1" x14ac:dyDescent="0.4">
      <c r="A8" s="37"/>
      <c r="B8" s="38"/>
      <c r="C8" s="276" t="s">
        <v>10</v>
      </c>
      <c r="D8" s="277"/>
      <c r="E8" s="78"/>
      <c r="F8" s="78"/>
      <c r="G8" s="263" t="s">
        <v>225</v>
      </c>
      <c r="H8" s="263"/>
      <c r="I8" s="263"/>
      <c r="J8" s="263"/>
      <c r="K8" s="263"/>
      <c r="L8" s="263"/>
      <c r="M8" s="263"/>
      <c r="N8" s="263"/>
      <c r="O8" s="263"/>
      <c r="P8" s="263"/>
      <c r="Q8" s="263"/>
      <c r="R8" s="144"/>
      <c r="S8" s="28"/>
      <c r="T8" s="283" t="s">
        <v>11</v>
      </c>
      <c r="U8" s="284"/>
      <c r="V8" s="285"/>
      <c r="W8" s="165">
        <v>1</v>
      </c>
      <c r="X8" s="272"/>
      <c r="Y8" s="273"/>
    </row>
    <row r="9" spans="1:49" ht="72.75" customHeight="1" thickBot="1" x14ac:dyDescent="0.4">
      <c r="A9" s="37"/>
      <c r="B9" s="38"/>
      <c r="C9" s="276" t="s">
        <v>12</v>
      </c>
      <c r="D9" s="277"/>
      <c r="E9" s="78"/>
      <c r="F9" s="78"/>
      <c r="G9" s="264" t="s">
        <v>13</v>
      </c>
      <c r="H9" s="265"/>
      <c r="I9" s="265"/>
      <c r="J9" s="265"/>
      <c r="K9" s="265"/>
      <c r="L9" s="265"/>
      <c r="M9" s="265"/>
      <c r="N9" s="265"/>
      <c r="O9" s="265"/>
      <c r="P9" s="265"/>
      <c r="Q9" s="266"/>
      <c r="R9" s="144"/>
      <c r="S9" s="28"/>
      <c r="T9" s="283" t="s">
        <v>14</v>
      </c>
      <c r="U9" s="284"/>
      <c r="V9" s="285"/>
      <c r="W9" s="166">
        <v>46051</v>
      </c>
      <c r="X9" s="272"/>
      <c r="Y9" s="273"/>
    </row>
    <row r="10" spans="1:49" ht="65.25" customHeight="1" thickBot="1" x14ac:dyDescent="0.4">
      <c r="A10" s="37"/>
      <c r="B10" s="38"/>
      <c r="C10" s="276" t="s">
        <v>15</v>
      </c>
      <c r="D10" s="277"/>
      <c r="E10" s="78"/>
      <c r="F10" s="78"/>
      <c r="G10" s="263" t="s">
        <v>16</v>
      </c>
      <c r="H10" s="263"/>
      <c r="I10" s="263"/>
      <c r="J10" s="263"/>
      <c r="K10" s="263"/>
      <c r="L10" s="263"/>
      <c r="M10" s="263"/>
      <c r="N10" s="263"/>
      <c r="O10" s="263"/>
      <c r="P10" s="263"/>
      <c r="Q10" s="263"/>
      <c r="R10" s="144"/>
      <c r="S10" s="28"/>
      <c r="T10" s="283" t="s">
        <v>17</v>
      </c>
      <c r="U10" s="284"/>
      <c r="V10" s="285"/>
      <c r="W10" s="166">
        <v>46052</v>
      </c>
      <c r="X10" s="272"/>
      <c r="Y10" s="273"/>
    </row>
    <row r="11" spans="1:49" ht="42.75" customHeight="1" thickBot="1" x14ac:dyDescent="0.4">
      <c r="A11" s="37"/>
      <c r="B11" s="38"/>
      <c r="C11" s="276" t="s">
        <v>18</v>
      </c>
      <c r="D11" s="277"/>
      <c r="E11" s="78"/>
      <c r="F11" s="78"/>
      <c r="G11" s="263" t="s">
        <v>19</v>
      </c>
      <c r="H11" s="263"/>
      <c r="I11" s="263"/>
      <c r="J11" s="263"/>
      <c r="K11" s="263"/>
      <c r="L11" s="263"/>
      <c r="M11" s="263"/>
      <c r="N11" s="263"/>
      <c r="O11" s="263"/>
      <c r="P11" s="263"/>
      <c r="Q11" s="263"/>
      <c r="R11" s="144"/>
      <c r="S11" s="28"/>
      <c r="T11" s="29"/>
      <c r="U11" s="30"/>
      <c r="V11" s="30"/>
      <c r="W11" s="30"/>
      <c r="X11" s="272"/>
      <c r="Y11" s="273"/>
    </row>
    <row r="12" spans="1:49" ht="42.75" customHeight="1" thickBot="1" x14ac:dyDescent="0.4">
      <c r="A12" s="37"/>
      <c r="B12" s="38"/>
      <c r="C12" s="276" t="s">
        <v>20</v>
      </c>
      <c r="D12" s="277"/>
      <c r="E12" s="78"/>
      <c r="F12" s="78"/>
      <c r="G12" s="264" t="s">
        <v>21</v>
      </c>
      <c r="H12" s="265"/>
      <c r="I12" s="265"/>
      <c r="J12" s="265"/>
      <c r="K12" s="265"/>
      <c r="L12" s="265"/>
      <c r="M12" s="265"/>
      <c r="N12" s="265"/>
      <c r="O12" s="265"/>
      <c r="P12" s="265"/>
      <c r="Q12" s="266"/>
      <c r="R12" s="144"/>
      <c r="S12" s="28"/>
      <c r="T12" s="38"/>
      <c r="U12" s="38"/>
      <c r="V12" s="38"/>
      <c r="W12" s="38"/>
      <c r="X12" s="272"/>
      <c r="Y12" s="273"/>
    </row>
    <row r="13" spans="1:49" ht="17.25" customHeight="1" x14ac:dyDescent="0.3">
      <c r="A13" s="39"/>
      <c r="B13" s="40"/>
      <c r="C13" s="40"/>
      <c r="D13" s="40"/>
      <c r="E13" s="40"/>
      <c r="F13" s="40"/>
      <c r="G13" s="40"/>
      <c r="H13" s="40"/>
      <c r="I13" s="41"/>
      <c r="J13" s="42"/>
      <c r="K13" s="40"/>
      <c r="L13" s="40"/>
      <c r="M13" s="40"/>
      <c r="N13" s="40"/>
      <c r="O13" s="43"/>
      <c r="P13" s="43"/>
      <c r="Q13" s="43"/>
      <c r="R13" s="43"/>
      <c r="S13" s="43"/>
      <c r="T13" s="43"/>
      <c r="U13" s="43"/>
      <c r="V13" s="44"/>
      <c r="W13" s="43"/>
      <c r="X13" s="274"/>
      <c r="Y13" s="275"/>
    </row>
    <row r="16" spans="1:49" s="1" customFormat="1" ht="12.6" customHeight="1" x14ac:dyDescent="0.3">
      <c r="I16" s="2"/>
      <c r="J16" s="3"/>
      <c r="O16" s="4"/>
      <c r="P16" s="4"/>
      <c r="Q16" s="4"/>
      <c r="R16" s="4"/>
      <c r="S16" s="4"/>
      <c r="T16" s="4"/>
      <c r="U16" s="4"/>
      <c r="V16" s="5"/>
      <c r="W16" s="4"/>
      <c r="X16" s="6"/>
      <c r="Y16" s="6"/>
      <c r="Z16" s="4"/>
      <c r="AA16" s="4"/>
      <c r="AB16" s="4"/>
      <c r="AC16" s="4"/>
      <c r="AD16" s="4"/>
      <c r="AE16" s="4"/>
      <c r="AF16" s="4"/>
      <c r="AG16" s="4"/>
      <c r="AH16" s="4"/>
      <c r="AI16" s="4"/>
      <c r="AJ16" s="4"/>
      <c r="AK16" s="4"/>
      <c r="AL16" s="4"/>
      <c r="AM16" s="4"/>
      <c r="AN16" s="4"/>
      <c r="AO16" s="4"/>
      <c r="AP16" s="4"/>
      <c r="AQ16" s="4"/>
      <c r="AR16" s="4"/>
      <c r="AS16" s="4"/>
      <c r="AT16" s="4"/>
      <c r="AU16" s="4"/>
      <c r="AV16" s="8"/>
      <c r="AW16" s="8"/>
    </row>
    <row r="17" spans="1:56" s="1" customFormat="1" ht="28.5" customHeight="1" thickBot="1" x14ac:dyDescent="0.35">
      <c r="A17" s="9"/>
      <c r="B17" s="10"/>
      <c r="C17" s="10"/>
      <c r="D17" s="10"/>
      <c r="E17" s="10"/>
      <c r="F17" s="10"/>
      <c r="G17" s="10"/>
      <c r="H17" s="10"/>
      <c r="I17" s="11"/>
      <c r="J17" s="12"/>
      <c r="K17" s="10"/>
      <c r="L17" s="10"/>
      <c r="M17" s="10"/>
      <c r="N17" s="10"/>
      <c r="O17" s="4"/>
      <c r="P17" s="4"/>
      <c r="Q17" s="4"/>
      <c r="R17" s="4"/>
      <c r="S17" s="4"/>
      <c r="T17" s="4"/>
      <c r="U17" s="4"/>
      <c r="V17" s="5"/>
      <c r="W17" s="4"/>
      <c r="X17" s="6"/>
      <c r="Y17" s="6"/>
      <c r="Z17" s="4"/>
      <c r="AA17" s="4"/>
      <c r="AB17" s="4"/>
      <c r="AC17" s="4"/>
      <c r="AD17" s="4"/>
      <c r="AE17" s="4"/>
      <c r="AF17" s="4"/>
      <c r="AG17" s="4"/>
      <c r="AH17" s="4"/>
      <c r="AI17" s="4"/>
      <c r="AJ17" s="4"/>
      <c r="AK17" s="4"/>
      <c r="AL17" s="4"/>
      <c r="AM17" s="4"/>
      <c r="AN17" s="4"/>
      <c r="AO17" s="4"/>
      <c r="AP17" s="4"/>
      <c r="AQ17" s="4"/>
      <c r="AR17" s="4"/>
      <c r="AS17" s="4"/>
      <c r="AT17" s="4"/>
      <c r="AU17" s="4"/>
      <c r="AV17" s="8"/>
      <c r="AW17" s="8"/>
    </row>
    <row r="18" spans="1:56" s="13" customFormat="1" ht="51.6" customHeight="1" thickBot="1" x14ac:dyDescent="0.35">
      <c r="A18" s="267" t="s">
        <v>23</v>
      </c>
      <c r="B18" s="268"/>
      <c r="C18" s="268"/>
      <c r="D18" s="268"/>
      <c r="E18" s="268"/>
      <c r="F18" s="268"/>
      <c r="G18" s="268"/>
      <c r="H18" s="268"/>
      <c r="I18" s="268"/>
      <c r="J18" s="268"/>
      <c r="K18" s="268"/>
      <c r="L18" s="268"/>
      <c r="M18" s="268"/>
      <c r="N18" s="269"/>
      <c r="O18" s="260" t="s">
        <v>24</v>
      </c>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AV18" s="261"/>
      <c r="AW18" s="261"/>
      <c r="AX18" s="261"/>
      <c r="AY18" s="261"/>
      <c r="AZ18" s="261"/>
      <c r="BA18" s="261"/>
      <c r="BB18" s="261"/>
      <c r="BC18" s="261"/>
      <c r="BD18" s="262"/>
    </row>
    <row r="19" spans="1:56" s="14" customFormat="1" ht="43.5" customHeight="1" thickBot="1" x14ac:dyDescent="0.35">
      <c r="A19" s="289" t="s">
        <v>25</v>
      </c>
      <c r="B19" s="289" t="s">
        <v>26</v>
      </c>
      <c r="C19" s="292" t="s">
        <v>27</v>
      </c>
      <c r="D19" s="293"/>
      <c r="E19" s="289" t="s">
        <v>28</v>
      </c>
      <c r="F19" s="289" t="s">
        <v>29</v>
      </c>
      <c r="G19" s="289" t="s">
        <v>30</v>
      </c>
      <c r="H19" s="289" t="s">
        <v>31</v>
      </c>
      <c r="I19" s="289" t="s">
        <v>32</v>
      </c>
      <c r="J19" s="292" t="s">
        <v>33</v>
      </c>
      <c r="K19" s="293"/>
      <c r="L19" s="289" t="s">
        <v>34</v>
      </c>
      <c r="M19" s="294" t="s">
        <v>35</v>
      </c>
      <c r="N19" s="303" t="s">
        <v>36</v>
      </c>
      <c r="O19" s="306" t="s">
        <v>236</v>
      </c>
      <c r="P19" s="306" t="s">
        <v>37</v>
      </c>
      <c r="Q19" s="306" t="s">
        <v>38</v>
      </c>
      <c r="R19" s="298" t="s">
        <v>228</v>
      </c>
      <c r="S19" s="299" t="s">
        <v>231</v>
      </c>
      <c r="T19" s="299"/>
      <c r="U19" s="299"/>
      <c r="V19" s="299" t="s">
        <v>39</v>
      </c>
      <c r="W19" s="300" t="s">
        <v>40</v>
      </c>
      <c r="X19" s="300" t="s">
        <v>41</v>
      </c>
      <c r="Y19" s="300"/>
      <c r="Z19" s="300" t="s">
        <v>42</v>
      </c>
      <c r="AA19" s="300"/>
      <c r="AB19" s="307" t="s">
        <v>43</v>
      </c>
      <c r="AC19" s="308"/>
      <c r="AD19" s="308"/>
      <c r="AE19" s="308"/>
      <c r="AF19" s="308"/>
      <c r="AG19" s="308"/>
      <c r="AH19" s="308"/>
      <c r="AI19" s="308"/>
      <c r="AJ19" s="308"/>
      <c r="AK19" s="308"/>
      <c r="AL19" s="308"/>
      <c r="AM19" s="308"/>
      <c r="AN19" s="308"/>
      <c r="AO19" s="308"/>
      <c r="AP19" s="308"/>
      <c r="AQ19" s="308"/>
      <c r="AR19" s="308"/>
      <c r="AS19" s="308"/>
      <c r="AT19" s="308"/>
      <c r="AU19" s="309"/>
      <c r="AV19" s="300" t="s">
        <v>44</v>
      </c>
      <c r="AW19" s="300"/>
      <c r="AX19" s="300"/>
      <c r="AY19" s="300"/>
      <c r="AZ19" s="300"/>
      <c r="BA19" s="300"/>
      <c r="BB19" s="300"/>
      <c r="BC19" s="300"/>
      <c r="BD19" s="300"/>
    </row>
    <row r="20" spans="1:56" s="15" customFormat="1" ht="14.4" thickBot="1" x14ac:dyDescent="0.35">
      <c r="A20" s="290"/>
      <c r="B20" s="290"/>
      <c r="C20" s="294"/>
      <c r="D20" s="295"/>
      <c r="E20" s="290"/>
      <c r="F20" s="290"/>
      <c r="G20" s="290"/>
      <c r="H20" s="290"/>
      <c r="I20" s="290"/>
      <c r="J20" s="294"/>
      <c r="K20" s="295"/>
      <c r="L20" s="290"/>
      <c r="M20" s="301"/>
      <c r="N20" s="304"/>
      <c r="O20" s="306"/>
      <c r="P20" s="306"/>
      <c r="Q20" s="306"/>
      <c r="R20" s="298"/>
      <c r="S20" s="299"/>
      <c r="T20" s="299"/>
      <c r="U20" s="299"/>
      <c r="V20" s="299"/>
      <c r="W20" s="300"/>
      <c r="X20" s="300" t="s">
        <v>45</v>
      </c>
      <c r="Y20" s="300" t="s">
        <v>46</v>
      </c>
      <c r="Z20" s="300"/>
      <c r="AA20" s="307"/>
      <c r="AB20" s="300" t="s">
        <v>47</v>
      </c>
      <c r="AC20" s="300"/>
      <c r="AD20" s="300"/>
      <c r="AE20" s="300"/>
      <c r="AF20" s="300" t="s">
        <v>48</v>
      </c>
      <c r="AG20" s="300"/>
      <c r="AH20" s="300"/>
      <c r="AI20" s="300"/>
      <c r="AJ20" s="300" t="s">
        <v>49</v>
      </c>
      <c r="AK20" s="300"/>
      <c r="AL20" s="300"/>
      <c r="AM20" s="300"/>
      <c r="AN20" s="300" t="s">
        <v>50</v>
      </c>
      <c r="AO20" s="300"/>
      <c r="AP20" s="300"/>
      <c r="AQ20" s="300"/>
      <c r="AR20" s="307" t="s">
        <v>255</v>
      </c>
      <c r="AS20" s="308"/>
      <c r="AT20" s="308"/>
      <c r="AU20" s="309"/>
      <c r="AV20" s="309" t="s">
        <v>232</v>
      </c>
      <c r="AW20" s="300"/>
      <c r="AX20" s="300"/>
      <c r="AY20" s="300" t="s">
        <v>239</v>
      </c>
      <c r="AZ20" s="300"/>
      <c r="BA20" s="300"/>
      <c r="BB20" s="300"/>
      <c r="BC20" s="300" t="s">
        <v>52</v>
      </c>
      <c r="BD20" s="300"/>
    </row>
    <row r="21" spans="1:56" s="15" customFormat="1" ht="14.4" customHeight="1" thickBot="1" x14ac:dyDescent="0.35">
      <c r="A21" s="291"/>
      <c r="B21" s="291"/>
      <c r="C21" s="157"/>
      <c r="D21" s="156"/>
      <c r="E21" s="291"/>
      <c r="F21" s="291"/>
      <c r="G21" s="291"/>
      <c r="H21" s="291"/>
      <c r="I21" s="291"/>
      <c r="J21" s="157"/>
      <c r="K21" s="156"/>
      <c r="L21" s="291"/>
      <c r="M21" s="302"/>
      <c r="N21" s="305"/>
      <c r="O21" s="306"/>
      <c r="P21" s="306"/>
      <c r="Q21" s="306"/>
      <c r="R21" s="298"/>
      <c r="S21" s="299" t="s">
        <v>55</v>
      </c>
      <c r="T21" s="299" t="s">
        <v>56</v>
      </c>
      <c r="U21" s="299" t="s">
        <v>230</v>
      </c>
      <c r="V21" s="299"/>
      <c r="W21" s="300"/>
      <c r="X21" s="300"/>
      <c r="Y21" s="300"/>
      <c r="Z21" s="164"/>
      <c r="AA21" s="167"/>
      <c r="AB21" s="300"/>
      <c r="AC21" s="300"/>
      <c r="AD21" s="300"/>
      <c r="AE21" s="300"/>
      <c r="AF21" s="300"/>
      <c r="AG21" s="300"/>
      <c r="AH21" s="300"/>
      <c r="AI21" s="300"/>
      <c r="AJ21" s="300"/>
      <c r="AK21" s="300"/>
      <c r="AL21" s="300"/>
      <c r="AM21" s="300"/>
      <c r="AN21" s="300"/>
      <c r="AO21" s="300"/>
      <c r="AP21" s="300"/>
      <c r="AQ21" s="300"/>
      <c r="AR21" s="226" t="s">
        <v>60</v>
      </c>
      <c r="AS21" s="226" t="s">
        <v>61</v>
      </c>
      <c r="AT21" s="226" t="s">
        <v>62</v>
      </c>
      <c r="AU21" s="226" t="s">
        <v>63</v>
      </c>
      <c r="AV21" s="168"/>
      <c r="AW21" s="164"/>
      <c r="AX21" s="164"/>
      <c r="AY21" s="164"/>
      <c r="AZ21" s="164"/>
      <c r="BA21" s="164"/>
      <c r="BB21" s="164"/>
      <c r="BC21" s="164"/>
      <c r="BD21" s="164"/>
    </row>
    <row r="22" spans="1:56" s="15" customFormat="1" ht="28.2" thickBot="1" x14ac:dyDescent="0.35">
      <c r="A22" s="291"/>
      <c r="B22" s="291"/>
      <c r="C22" s="296" t="s">
        <v>53</v>
      </c>
      <c r="D22" s="297"/>
      <c r="E22" s="291"/>
      <c r="F22" s="291"/>
      <c r="G22" s="291"/>
      <c r="H22" s="291"/>
      <c r="I22" s="291"/>
      <c r="J22" s="66" t="s">
        <v>54</v>
      </c>
      <c r="K22" s="66" t="s">
        <v>10</v>
      </c>
      <c r="L22" s="291"/>
      <c r="M22" s="302"/>
      <c r="N22" s="305"/>
      <c r="O22" s="446"/>
      <c r="P22" s="446"/>
      <c r="Q22" s="446"/>
      <c r="R22" s="298" t="s">
        <v>57</v>
      </c>
      <c r="S22" s="447"/>
      <c r="T22" s="447"/>
      <c r="U22" s="447"/>
      <c r="V22" s="447"/>
      <c r="W22" s="448"/>
      <c r="X22" s="448"/>
      <c r="Y22" s="448"/>
      <c r="Z22" s="220" t="s">
        <v>58</v>
      </c>
      <c r="AA22" s="449" t="s">
        <v>59</v>
      </c>
      <c r="AB22" s="220" t="s">
        <v>60</v>
      </c>
      <c r="AC22" s="220" t="s">
        <v>61</v>
      </c>
      <c r="AD22" s="220" t="s">
        <v>62</v>
      </c>
      <c r="AE22" s="220" t="s">
        <v>63</v>
      </c>
      <c r="AF22" s="220" t="s">
        <v>60</v>
      </c>
      <c r="AG22" s="220" t="s">
        <v>61</v>
      </c>
      <c r="AH22" s="220" t="s">
        <v>62</v>
      </c>
      <c r="AI22" s="220" t="s">
        <v>63</v>
      </c>
      <c r="AJ22" s="220" t="s">
        <v>60</v>
      </c>
      <c r="AK22" s="220" t="s">
        <v>61</v>
      </c>
      <c r="AL22" s="220" t="s">
        <v>62</v>
      </c>
      <c r="AM22" s="220" t="s">
        <v>63</v>
      </c>
      <c r="AN22" s="220" t="s">
        <v>60</v>
      </c>
      <c r="AO22" s="220" t="s">
        <v>61</v>
      </c>
      <c r="AP22" s="220" t="s">
        <v>62</v>
      </c>
      <c r="AQ22" s="220" t="s">
        <v>63</v>
      </c>
      <c r="AR22" s="450"/>
      <c r="AS22" s="450"/>
      <c r="AT22" s="450"/>
      <c r="AU22" s="450"/>
      <c r="AV22" s="201" t="s">
        <v>64</v>
      </c>
      <c r="AW22" s="181" t="s">
        <v>65</v>
      </c>
      <c r="AX22" s="164" t="s">
        <v>66</v>
      </c>
      <c r="AY22" s="164" t="s">
        <v>64</v>
      </c>
      <c r="AZ22" s="164" t="s">
        <v>65</v>
      </c>
      <c r="BA22" s="164" t="s">
        <v>67</v>
      </c>
      <c r="BB22" s="164" t="s">
        <v>68</v>
      </c>
      <c r="BC22" s="164" t="s">
        <v>64</v>
      </c>
      <c r="BD22" s="164" t="s">
        <v>65</v>
      </c>
    </row>
    <row r="23" spans="1:56" ht="124.2" x14ac:dyDescent="0.25">
      <c r="A23" s="232" t="s">
        <v>69</v>
      </c>
      <c r="B23" s="232" t="s">
        <v>70</v>
      </c>
      <c r="C23" s="434"/>
      <c r="D23" s="80"/>
      <c r="E23" s="232" t="s">
        <v>71</v>
      </c>
      <c r="F23" s="232" t="s">
        <v>72</v>
      </c>
      <c r="G23" s="437"/>
      <c r="H23" s="91"/>
      <c r="I23" s="227" t="s">
        <v>73</v>
      </c>
      <c r="J23" s="227">
        <v>1</v>
      </c>
      <c r="K23" s="227" t="s">
        <v>74</v>
      </c>
      <c r="L23" s="227" t="s">
        <v>75</v>
      </c>
      <c r="M23" s="206" t="s">
        <v>76</v>
      </c>
      <c r="N23" s="87" t="s">
        <v>76</v>
      </c>
      <c r="O23" s="433" t="s">
        <v>77</v>
      </c>
      <c r="P23" s="150">
        <v>13584</v>
      </c>
      <c r="Q23" s="208" t="s">
        <v>21</v>
      </c>
      <c r="R23" s="439">
        <v>5.6000000000000001E-2</v>
      </c>
      <c r="S23" s="498">
        <v>22108</v>
      </c>
      <c r="T23" s="498">
        <v>24669</v>
      </c>
      <c r="U23" s="506">
        <v>24669</v>
      </c>
      <c r="V23" s="151">
        <v>32808</v>
      </c>
      <c r="W23" s="182" t="s">
        <v>259</v>
      </c>
      <c r="X23" s="92">
        <v>46023</v>
      </c>
      <c r="Y23" s="92">
        <v>46387</v>
      </c>
      <c r="Z23" s="208" t="s">
        <v>78</v>
      </c>
      <c r="AA23" s="217" t="s">
        <v>78</v>
      </c>
      <c r="AB23" s="509">
        <v>21183</v>
      </c>
      <c r="AC23" s="217"/>
      <c r="AD23" s="217"/>
      <c r="AE23" s="217"/>
      <c r="AF23" s="509">
        <v>22108</v>
      </c>
      <c r="AG23" s="217"/>
      <c r="AH23" s="217"/>
      <c r="AI23" s="217"/>
      <c r="AJ23" s="509">
        <v>23589</v>
      </c>
      <c r="AK23" s="217"/>
      <c r="AL23" s="217"/>
      <c r="AM23" s="217"/>
      <c r="AN23" s="509">
        <v>24699</v>
      </c>
      <c r="AO23" s="217"/>
      <c r="AP23" s="217"/>
      <c r="AQ23" s="217"/>
      <c r="AR23" s="221">
        <v>24699</v>
      </c>
      <c r="AS23" s="217"/>
      <c r="AT23" s="217"/>
      <c r="AU23" s="217"/>
      <c r="AV23" s="441"/>
      <c r="AW23" s="312">
        <v>2276</v>
      </c>
      <c r="AX23" s="424"/>
      <c r="AY23" s="184"/>
      <c r="AZ23" s="184"/>
      <c r="BA23" s="184"/>
      <c r="BB23" s="184"/>
      <c r="BC23" s="116"/>
      <c r="BD23" s="116"/>
    </row>
    <row r="24" spans="1:56" ht="138" x14ac:dyDescent="0.25">
      <c r="A24" s="232"/>
      <c r="B24" s="232"/>
      <c r="C24" s="435"/>
      <c r="D24" s="81"/>
      <c r="E24" s="232"/>
      <c r="F24" s="232"/>
      <c r="G24" s="438"/>
      <c r="H24" s="56"/>
      <c r="I24" s="227"/>
      <c r="J24" s="227"/>
      <c r="K24" s="227"/>
      <c r="L24" s="227"/>
      <c r="M24" s="206" t="s">
        <v>76</v>
      </c>
      <c r="N24" s="87" t="s">
        <v>76</v>
      </c>
      <c r="O24" s="433" t="s">
        <v>79</v>
      </c>
      <c r="P24" s="150">
        <v>2395</v>
      </c>
      <c r="Q24" s="208" t="s">
        <v>21</v>
      </c>
      <c r="R24" s="439">
        <v>4.2500000000000003E-2</v>
      </c>
      <c r="S24" s="498">
        <v>3903</v>
      </c>
      <c r="T24" s="498">
        <v>4748</v>
      </c>
      <c r="U24" s="506">
        <v>4748</v>
      </c>
      <c r="V24" s="151">
        <v>4682</v>
      </c>
      <c r="W24" s="185" t="s">
        <v>260</v>
      </c>
      <c r="X24" s="92">
        <v>46023</v>
      </c>
      <c r="Y24" s="92">
        <v>46387</v>
      </c>
      <c r="Z24" s="208" t="s">
        <v>78</v>
      </c>
      <c r="AA24" s="217" t="s">
        <v>78</v>
      </c>
      <c r="AB24" s="217">
        <v>3662</v>
      </c>
      <c r="AC24" s="217"/>
      <c r="AD24" s="217"/>
      <c r="AE24" s="217"/>
      <c r="AF24" s="217">
        <v>3903</v>
      </c>
      <c r="AG24" s="217"/>
      <c r="AH24" s="217"/>
      <c r="AI24" s="217"/>
      <c r="AJ24" s="217">
        <v>4386</v>
      </c>
      <c r="AK24" s="217"/>
      <c r="AL24" s="217"/>
      <c r="AM24" s="217"/>
      <c r="AN24" s="217">
        <v>4748</v>
      </c>
      <c r="AO24" s="217"/>
      <c r="AP24" s="217"/>
      <c r="AQ24" s="217"/>
      <c r="AR24" s="221">
        <v>4748</v>
      </c>
      <c r="AS24" s="217"/>
      <c r="AT24" s="217"/>
      <c r="AU24" s="217"/>
      <c r="AV24" s="441"/>
      <c r="AW24" s="312"/>
      <c r="AX24" s="424"/>
      <c r="AY24" s="184"/>
      <c r="AZ24" s="184"/>
      <c r="BA24" s="184"/>
      <c r="BB24" s="184"/>
      <c r="BC24" s="116"/>
      <c r="BD24" s="116"/>
    </row>
    <row r="25" spans="1:56" ht="220.8" x14ac:dyDescent="0.25">
      <c r="A25" s="232"/>
      <c r="B25" s="232"/>
      <c r="C25" s="435"/>
      <c r="D25" s="81"/>
      <c r="E25" s="232"/>
      <c r="F25" s="232"/>
      <c r="G25" s="438"/>
      <c r="H25" s="56"/>
      <c r="I25" s="227"/>
      <c r="J25" s="227"/>
      <c r="K25" s="227"/>
      <c r="L25" s="227"/>
      <c r="M25" s="206" t="s">
        <v>76</v>
      </c>
      <c r="N25" s="87" t="s">
        <v>76</v>
      </c>
      <c r="O25" s="433" t="s">
        <v>80</v>
      </c>
      <c r="P25" s="150">
        <v>2325</v>
      </c>
      <c r="Q25" s="208" t="s">
        <v>21</v>
      </c>
      <c r="R25" s="439">
        <v>5.6000000000000001E-2</v>
      </c>
      <c r="S25" s="498">
        <v>4755</v>
      </c>
      <c r="T25" s="498">
        <v>5447</v>
      </c>
      <c r="U25" s="506">
        <v>5447</v>
      </c>
      <c r="V25" s="151">
        <v>8381</v>
      </c>
      <c r="W25" s="185" t="s">
        <v>81</v>
      </c>
      <c r="X25" s="92">
        <v>46023</v>
      </c>
      <c r="Y25" s="92">
        <v>46387</v>
      </c>
      <c r="Z25" s="208" t="s">
        <v>78</v>
      </c>
      <c r="AA25" s="217" t="s">
        <v>78</v>
      </c>
      <c r="AB25" s="217"/>
      <c r="AC25" s="217"/>
      <c r="AD25" s="217"/>
      <c r="AE25" s="217"/>
      <c r="AF25" s="199">
        <v>4755</v>
      </c>
      <c r="AG25" s="217"/>
      <c r="AH25" s="217"/>
      <c r="AI25" s="217"/>
      <c r="AJ25" s="217"/>
      <c r="AK25" s="217"/>
      <c r="AL25" s="217"/>
      <c r="AM25" s="217"/>
      <c r="AN25" s="199">
        <v>5447</v>
      </c>
      <c r="AO25" s="217"/>
      <c r="AP25" s="217"/>
      <c r="AQ25" s="217"/>
      <c r="AR25" s="221">
        <v>5447</v>
      </c>
      <c r="AS25" s="217"/>
      <c r="AT25" s="217"/>
      <c r="AU25" s="217"/>
      <c r="AV25" s="441"/>
      <c r="AW25" s="312"/>
      <c r="AX25" s="424"/>
      <c r="AY25" s="184"/>
      <c r="AZ25" s="184"/>
      <c r="BA25" s="184"/>
      <c r="BB25" s="184"/>
      <c r="BC25" s="116"/>
      <c r="BD25" s="116"/>
    </row>
    <row r="26" spans="1:56" ht="124.2" x14ac:dyDescent="0.25">
      <c r="A26" s="232"/>
      <c r="B26" s="232"/>
      <c r="C26" s="435"/>
      <c r="D26" s="81"/>
      <c r="E26" s="232"/>
      <c r="F26" s="232"/>
      <c r="G26" s="438"/>
      <c r="H26" s="56"/>
      <c r="I26" s="227"/>
      <c r="J26" s="227"/>
      <c r="K26" s="227"/>
      <c r="L26" s="227"/>
      <c r="M26" s="206" t="s">
        <v>76</v>
      </c>
      <c r="N26" s="87" t="s">
        <v>76</v>
      </c>
      <c r="O26" s="433" t="s">
        <v>82</v>
      </c>
      <c r="P26" s="150">
        <v>336</v>
      </c>
      <c r="Q26" s="208" t="s">
        <v>83</v>
      </c>
      <c r="R26" s="440">
        <v>0.03</v>
      </c>
      <c r="S26" s="499">
        <v>464</v>
      </c>
      <c r="T26" s="499">
        <v>0</v>
      </c>
      <c r="U26" s="499">
        <v>464</v>
      </c>
      <c r="V26" s="155">
        <v>464</v>
      </c>
      <c r="W26" s="185" t="s">
        <v>261</v>
      </c>
      <c r="X26" s="92">
        <v>46023</v>
      </c>
      <c r="Y26" s="92">
        <v>46387</v>
      </c>
      <c r="Z26" s="208" t="s">
        <v>84</v>
      </c>
      <c r="AA26" s="217" t="s">
        <v>84</v>
      </c>
      <c r="AB26" s="217">
        <v>464</v>
      </c>
      <c r="AC26" s="217"/>
      <c r="AD26" s="217"/>
      <c r="AE26" s="217"/>
      <c r="AF26" s="217"/>
      <c r="AG26" s="217"/>
      <c r="AH26" s="217"/>
      <c r="AI26" s="217"/>
      <c r="AJ26" s="217"/>
      <c r="AK26" s="217"/>
      <c r="AL26" s="217"/>
      <c r="AM26" s="217"/>
      <c r="AN26" s="217"/>
      <c r="AO26" s="217"/>
      <c r="AP26" s="217"/>
      <c r="AQ26" s="217"/>
      <c r="AR26" s="221">
        <v>464</v>
      </c>
      <c r="AS26" s="217"/>
      <c r="AT26" s="217"/>
      <c r="AU26" s="217"/>
      <c r="AV26" s="441"/>
      <c r="AW26" s="312"/>
      <c r="AX26" s="424"/>
      <c r="AY26" s="184"/>
      <c r="AZ26" s="184"/>
      <c r="BA26" s="184"/>
      <c r="BB26" s="184"/>
      <c r="BC26" s="116"/>
      <c r="BD26" s="116"/>
    </row>
    <row r="27" spans="1:56" ht="96.6" x14ac:dyDescent="0.25">
      <c r="A27" s="232"/>
      <c r="B27" s="232"/>
      <c r="C27" s="435"/>
      <c r="D27" s="81"/>
      <c r="E27" s="232"/>
      <c r="F27" s="232"/>
      <c r="G27" s="438"/>
      <c r="H27" s="56"/>
      <c r="I27" s="227"/>
      <c r="J27" s="227"/>
      <c r="K27" s="227"/>
      <c r="L27" s="208"/>
      <c r="M27" s="206" t="s">
        <v>249</v>
      </c>
      <c r="N27" s="87" t="s">
        <v>249</v>
      </c>
      <c r="O27" s="433" t="s">
        <v>250</v>
      </c>
      <c r="P27" s="150">
        <v>336</v>
      </c>
      <c r="Q27" s="208" t="s">
        <v>83</v>
      </c>
      <c r="R27" s="440">
        <v>0.03</v>
      </c>
      <c r="S27" s="499"/>
      <c r="T27" s="499"/>
      <c r="U27" s="499" t="s">
        <v>265</v>
      </c>
      <c r="V27" s="208">
        <v>464</v>
      </c>
      <c r="W27" s="185" t="s">
        <v>251</v>
      </c>
      <c r="X27" s="92">
        <v>46023</v>
      </c>
      <c r="Y27" s="92">
        <v>46387</v>
      </c>
      <c r="Z27" s="208" t="s">
        <v>252</v>
      </c>
      <c r="AA27" s="208" t="s">
        <v>252</v>
      </c>
      <c r="AB27" s="217">
        <v>4</v>
      </c>
      <c r="AC27" s="217"/>
      <c r="AD27" s="217"/>
      <c r="AE27" s="217"/>
      <c r="AF27" s="217">
        <v>18</v>
      </c>
      <c r="AG27" s="217"/>
      <c r="AH27" s="217"/>
      <c r="AI27" s="217"/>
      <c r="AJ27" s="217">
        <v>18</v>
      </c>
      <c r="AK27" s="217"/>
      <c r="AL27" s="217"/>
      <c r="AM27" s="217"/>
      <c r="AN27" s="217">
        <v>19</v>
      </c>
      <c r="AO27" s="217"/>
      <c r="AP27" s="217"/>
      <c r="AQ27" s="217"/>
      <c r="AR27" s="221">
        <v>59</v>
      </c>
      <c r="AS27" s="217"/>
      <c r="AT27" s="217"/>
      <c r="AU27" s="217"/>
      <c r="AV27" s="441"/>
      <c r="AW27" s="312"/>
      <c r="AX27" s="424"/>
      <c r="AY27" s="184"/>
      <c r="AZ27" s="184"/>
      <c r="BA27" s="184"/>
      <c r="BB27" s="184"/>
      <c r="BC27" s="116"/>
      <c r="BD27" s="116"/>
    </row>
    <row r="28" spans="1:56" ht="82.8" x14ac:dyDescent="0.25">
      <c r="A28" s="232"/>
      <c r="B28" s="232"/>
      <c r="C28" s="435"/>
      <c r="D28" s="81"/>
      <c r="E28" s="232"/>
      <c r="F28" s="232"/>
      <c r="G28" s="438"/>
      <c r="H28" s="56"/>
      <c r="I28" s="227"/>
      <c r="J28" s="227"/>
      <c r="K28" s="227"/>
      <c r="L28" s="227" t="s">
        <v>85</v>
      </c>
      <c r="M28" s="206" t="s">
        <v>76</v>
      </c>
      <c r="N28" s="87" t="s">
        <v>76</v>
      </c>
      <c r="O28" s="433" t="s">
        <v>86</v>
      </c>
      <c r="P28" s="186" t="s">
        <v>87</v>
      </c>
      <c r="Q28" s="208" t="s">
        <v>108</v>
      </c>
      <c r="R28" s="439">
        <v>3.5000000000000003E-2</v>
      </c>
      <c r="S28" s="500"/>
      <c r="T28" s="500">
        <v>1</v>
      </c>
      <c r="U28" s="500">
        <v>1</v>
      </c>
      <c r="V28" s="200">
        <v>1</v>
      </c>
      <c r="W28" s="185" t="s">
        <v>88</v>
      </c>
      <c r="X28" s="92">
        <v>46023</v>
      </c>
      <c r="Y28" s="92">
        <v>46387</v>
      </c>
      <c r="Z28" s="208" t="s">
        <v>78</v>
      </c>
      <c r="AA28" s="217" t="s">
        <v>78</v>
      </c>
      <c r="AB28" s="217"/>
      <c r="AC28" s="217"/>
      <c r="AD28" s="217"/>
      <c r="AE28" s="217"/>
      <c r="AF28" s="217"/>
      <c r="AG28" s="217"/>
      <c r="AH28" s="217"/>
      <c r="AI28" s="217"/>
      <c r="AJ28" s="217"/>
      <c r="AK28" s="217"/>
      <c r="AL28" s="217"/>
      <c r="AM28" s="217"/>
      <c r="AN28" s="425">
        <v>1</v>
      </c>
      <c r="AO28" s="217"/>
      <c r="AP28" s="217"/>
      <c r="AQ28" s="217"/>
      <c r="AR28" s="426">
        <v>1</v>
      </c>
      <c r="AS28" s="217"/>
      <c r="AT28" s="217"/>
      <c r="AU28" s="217"/>
      <c r="AV28" s="441"/>
      <c r="AW28" s="312"/>
      <c r="AX28" s="424"/>
      <c r="AY28" s="184"/>
      <c r="AZ28" s="184"/>
      <c r="BA28" s="184"/>
      <c r="BB28" s="184"/>
      <c r="BC28" s="116"/>
      <c r="BD28" s="116"/>
    </row>
    <row r="29" spans="1:56" ht="110.4" x14ac:dyDescent="0.25">
      <c r="A29" s="232"/>
      <c r="B29" s="232"/>
      <c r="C29" s="435"/>
      <c r="D29" s="81"/>
      <c r="E29" s="232"/>
      <c r="F29" s="232"/>
      <c r="G29" s="438"/>
      <c r="H29" s="56"/>
      <c r="I29" s="227"/>
      <c r="J29" s="227"/>
      <c r="K29" s="227"/>
      <c r="L29" s="227"/>
      <c r="M29" s="206" t="s">
        <v>76</v>
      </c>
      <c r="N29" s="87" t="s">
        <v>76</v>
      </c>
      <c r="O29" s="208" t="s">
        <v>233</v>
      </c>
      <c r="P29" s="187" t="s">
        <v>234</v>
      </c>
      <c r="Q29" s="208" t="s">
        <v>83</v>
      </c>
      <c r="R29" s="439">
        <v>5.0000000000000001E-3</v>
      </c>
      <c r="S29" s="501">
        <v>500000</v>
      </c>
      <c r="T29" s="501">
        <v>2000000</v>
      </c>
      <c r="U29" s="507">
        <v>2500000</v>
      </c>
      <c r="V29" s="154" t="s">
        <v>235</v>
      </c>
      <c r="W29" s="185" t="s">
        <v>262</v>
      </c>
      <c r="X29" s="92">
        <v>46023</v>
      </c>
      <c r="Y29" s="92">
        <v>46387</v>
      </c>
      <c r="Z29" s="208" t="s">
        <v>78</v>
      </c>
      <c r="AA29" s="217" t="s">
        <v>78</v>
      </c>
      <c r="AB29" s="217"/>
      <c r="AC29" s="217"/>
      <c r="AD29" s="217"/>
      <c r="AE29" s="217"/>
      <c r="AF29" s="427">
        <v>500000</v>
      </c>
      <c r="AG29" s="217"/>
      <c r="AH29" s="217"/>
      <c r="AI29" s="217"/>
      <c r="AJ29" s="217"/>
      <c r="AK29" s="217"/>
      <c r="AL29" s="217"/>
      <c r="AM29" s="217"/>
      <c r="AN29" s="427">
        <v>2000000</v>
      </c>
      <c r="AO29" s="217"/>
      <c r="AP29" s="217"/>
      <c r="AQ29" s="217"/>
      <c r="AR29" s="428">
        <v>2500000</v>
      </c>
      <c r="AS29" s="217"/>
      <c r="AT29" s="217"/>
      <c r="AU29" s="217"/>
      <c r="AV29" s="441"/>
      <c r="AW29" s="312"/>
      <c r="AX29" s="424"/>
      <c r="AY29" s="184"/>
      <c r="AZ29" s="184"/>
      <c r="BA29" s="184"/>
      <c r="BB29" s="184"/>
      <c r="BC29" s="116"/>
      <c r="BD29" s="116"/>
    </row>
    <row r="30" spans="1:56" ht="138" x14ac:dyDescent="0.25">
      <c r="A30" s="232"/>
      <c r="B30" s="232"/>
      <c r="C30" s="435"/>
      <c r="D30" s="81"/>
      <c r="E30" s="232"/>
      <c r="F30" s="232"/>
      <c r="G30" s="438"/>
      <c r="H30" s="56"/>
      <c r="I30" s="227"/>
      <c r="J30" s="227"/>
      <c r="K30" s="227"/>
      <c r="L30" s="227"/>
      <c r="M30" s="206" t="s">
        <v>76</v>
      </c>
      <c r="N30" s="87" t="s">
        <v>76</v>
      </c>
      <c r="O30" s="208" t="s">
        <v>238</v>
      </c>
      <c r="P30" s="188" t="s">
        <v>237</v>
      </c>
      <c r="Q30" s="208" t="s">
        <v>83</v>
      </c>
      <c r="R30" s="439">
        <v>5.0000000000000001E-3</v>
      </c>
      <c r="S30" s="501">
        <v>1560000</v>
      </c>
      <c r="T30" s="501">
        <v>1040000</v>
      </c>
      <c r="U30" s="507">
        <v>2600000</v>
      </c>
      <c r="V30" s="154" t="s">
        <v>235</v>
      </c>
      <c r="W30" s="185" t="s">
        <v>263</v>
      </c>
      <c r="X30" s="92">
        <v>46023</v>
      </c>
      <c r="Y30" s="92">
        <v>46387</v>
      </c>
      <c r="Z30" s="208" t="s">
        <v>78</v>
      </c>
      <c r="AA30" s="217" t="s">
        <v>78</v>
      </c>
      <c r="AB30" s="217"/>
      <c r="AC30" s="217"/>
      <c r="AD30" s="217"/>
      <c r="AE30" s="217"/>
      <c r="AF30" s="427">
        <v>1560000</v>
      </c>
      <c r="AG30" s="217"/>
      <c r="AH30" s="217"/>
      <c r="AI30" s="217"/>
      <c r="AJ30" s="217"/>
      <c r="AK30" s="217"/>
      <c r="AL30" s="217"/>
      <c r="AM30" s="217"/>
      <c r="AN30" s="427">
        <v>1040000</v>
      </c>
      <c r="AO30" s="217"/>
      <c r="AP30" s="217"/>
      <c r="AQ30" s="217"/>
      <c r="AR30" s="428">
        <v>2600000</v>
      </c>
      <c r="AS30" s="217"/>
      <c r="AT30" s="217"/>
      <c r="AU30" s="217"/>
      <c r="AV30" s="441"/>
      <c r="AW30" s="312"/>
      <c r="AX30" s="424"/>
      <c r="AY30" s="184"/>
      <c r="AZ30" s="184"/>
      <c r="BA30" s="184"/>
      <c r="BB30" s="184"/>
      <c r="BC30" s="116"/>
      <c r="BD30" s="116"/>
    </row>
    <row r="31" spans="1:56" ht="82.8" x14ac:dyDescent="0.25">
      <c r="A31" s="232"/>
      <c r="B31" s="232"/>
      <c r="C31" s="436"/>
      <c r="D31" s="81"/>
      <c r="E31" s="232"/>
      <c r="F31" s="232"/>
      <c r="G31" s="438"/>
      <c r="H31" s="56"/>
      <c r="I31" s="227"/>
      <c r="J31" s="229">
        <v>2</v>
      </c>
      <c r="K31" s="227" t="s">
        <v>89</v>
      </c>
      <c r="L31" s="227" t="s">
        <v>90</v>
      </c>
      <c r="M31" s="207" t="s">
        <v>76</v>
      </c>
      <c r="N31" s="87" t="s">
        <v>76</v>
      </c>
      <c r="O31" s="433" t="s">
        <v>91</v>
      </c>
      <c r="P31" s="189" t="s">
        <v>92</v>
      </c>
      <c r="Q31" s="208" t="s">
        <v>83</v>
      </c>
      <c r="R31" s="439">
        <v>5.6000000000000001E-2</v>
      </c>
      <c r="S31" s="498">
        <v>170</v>
      </c>
      <c r="T31" s="498">
        <v>170</v>
      </c>
      <c r="U31" s="498">
        <v>170</v>
      </c>
      <c r="V31" s="208">
        <v>170</v>
      </c>
      <c r="W31" s="185" t="s">
        <v>264</v>
      </c>
      <c r="X31" s="92">
        <v>46023</v>
      </c>
      <c r="Y31" s="92">
        <v>46387</v>
      </c>
      <c r="Z31" s="208" t="s">
        <v>78</v>
      </c>
      <c r="AA31" s="217" t="s">
        <v>78</v>
      </c>
      <c r="AB31" s="217"/>
      <c r="AC31" s="217"/>
      <c r="AD31" s="217"/>
      <c r="AE31" s="217"/>
      <c r="AF31" s="217">
        <v>170</v>
      </c>
      <c r="AG31" s="217"/>
      <c r="AH31" s="217"/>
      <c r="AI31" s="217"/>
      <c r="AJ31" s="217"/>
      <c r="AK31" s="217"/>
      <c r="AL31" s="217"/>
      <c r="AM31" s="217"/>
      <c r="AN31" s="217">
        <v>170</v>
      </c>
      <c r="AO31" s="217"/>
      <c r="AP31" s="217"/>
      <c r="AQ31" s="217"/>
      <c r="AR31" s="221">
        <v>170</v>
      </c>
      <c r="AS31" s="217"/>
      <c r="AT31" s="217"/>
      <c r="AU31" s="217"/>
      <c r="AV31" s="441"/>
      <c r="AW31" s="184"/>
      <c r="AX31" s="184"/>
      <c r="AY31" s="184"/>
      <c r="AZ31" s="184"/>
      <c r="BA31" s="184"/>
      <c r="BB31" s="184"/>
      <c r="BC31" s="116"/>
      <c r="BD31" s="116"/>
    </row>
    <row r="32" spans="1:56" ht="69" hidden="1" x14ac:dyDescent="0.25">
      <c r="A32" s="241"/>
      <c r="B32" s="243"/>
      <c r="C32" s="83"/>
      <c r="D32" s="81"/>
      <c r="E32" s="235"/>
      <c r="F32" s="244"/>
      <c r="G32" s="57"/>
      <c r="H32" s="56"/>
      <c r="I32" s="228"/>
      <c r="J32" s="231"/>
      <c r="K32" s="228"/>
      <c r="L32" s="228"/>
      <c r="M32" s="213" t="s">
        <v>93</v>
      </c>
      <c r="N32" s="460" t="s">
        <v>76</v>
      </c>
      <c r="O32" s="461" t="s">
        <v>22</v>
      </c>
      <c r="P32" s="462">
        <v>0</v>
      </c>
      <c r="Q32" s="215"/>
      <c r="R32" s="149">
        <v>0</v>
      </c>
      <c r="S32" s="463"/>
      <c r="T32" s="463"/>
      <c r="U32" s="464"/>
      <c r="V32" s="215" t="s">
        <v>235</v>
      </c>
      <c r="W32" s="465" t="s">
        <v>94</v>
      </c>
      <c r="X32" s="466"/>
      <c r="Y32" s="466"/>
      <c r="Z32" s="467" t="s">
        <v>78</v>
      </c>
      <c r="AA32" s="467" t="s">
        <v>78</v>
      </c>
      <c r="AB32" s="467"/>
      <c r="AC32" s="467"/>
      <c r="AD32" s="467"/>
      <c r="AE32" s="467"/>
      <c r="AF32" s="467"/>
      <c r="AG32" s="467"/>
      <c r="AH32" s="467"/>
      <c r="AI32" s="467"/>
      <c r="AJ32" s="467"/>
      <c r="AK32" s="467"/>
      <c r="AL32" s="467"/>
      <c r="AM32" s="467"/>
      <c r="AN32" s="467"/>
      <c r="AO32" s="467"/>
      <c r="AP32" s="467"/>
      <c r="AQ32" s="467"/>
      <c r="AR32" s="468"/>
      <c r="AS32" s="467"/>
      <c r="AT32" s="467"/>
      <c r="AU32" s="467"/>
      <c r="AV32" s="184"/>
      <c r="AW32" s="184"/>
      <c r="AX32" s="184"/>
      <c r="AY32" s="184"/>
      <c r="AZ32" s="184"/>
      <c r="BA32" s="184"/>
      <c r="BB32" s="184"/>
      <c r="BC32" s="116"/>
      <c r="BD32" s="116"/>
    </row>
    <row r="33" spans="1:56" ht="124.2" x14ac:dyDescent="0.25">
      <c r="A33" s="232"/>
      <c r="B33" s="232"/>
      <c r="C33" s="436"/>
      <c r="D33" s="81"/>
      <c r="E33" s="232"/>
      <c r="F33" s="232"/>
      <c r="G33" s="438"/>
      <c r="H33" s="56"/>
      <c r="I33" s="227"/>
      <c r="J33" s="229"/>
      <c r="K33" s="227"/>
      <c r="L33" s="208" t="s">
        <v>95</v>
      </c>
      <c r="M33" s="207" t="s">
        <v>93</v>
      </c>
      <c r="N33" s="87" t="s">
        <v>76</v>
      </c>
      <c r="O33" s="208" t="s">
        <v>96</v>
      </c>
      <c r="P33" s="189">
        <v>0</v>
      </c>
      <c r="Q33" s="208" t="s">
        <v>108</v>
      </c>
      <c r="R33" s="439">
        <v>5.0999999999999997E-2</v>
      </c>
      <c r="S33" s="498">
        <v>0</v>
      </c>
      <c r="T33" s="498">
        <v>16</v>
      </c>
      <c r="U33" s="498">
        <v>16</v>
      </c>
      <c r="V33" s="208" t="s">
        <v>235</v>
      </c>
      <c r="W33" s="185" t="s">
        <v>210</v>
      </c>
      <c r="X33" s="92">
        <v>46023</v>
      </c>
      <c r="Y33" s="92">
        <v>46387</v>
      </c>
      <c r="Z33" s="208" t="s">
        <v>78</v>
      </c>
      <c r="AA33" s="217" t="s">
        <v>78</v>
      </c>
      <c r="AB33" s="217"/>
      <c r="AC33" s="217"/>
      <c r="AD33" s="217"/>
      <c r="AE33" s="217"/>
      <c r="AF33" s="217"/>
      <c r="AG33" s="217"/>
      <c r="AH33" s="217"/>
      <c r="AI33" s="217"/>
      <c r="AJ33" s="217"/>
      <c r="AK33" s="217"/>
      <c r="AL33" s="217"/>
      <c r="AM33" s="217"/>
      <c r="AN33" s="217">
        <v>16</v>
      </c>
      <c r="AO33" s="217"/>
      <c r="AP33" s="217"/>
      <c r="AQ33" s="217"/>
      <c r="AR33" s="221">
        <v>16</v>
      </c>
      <c r="AS33" s="217"/>
      <c r="AT33" s="217"/>
      <c r="AU33" s="217"/>
      <c r="AV33" s="441"/>
      <c r="AW33" s="184"/>
      <c r="AX33" s="184"/>
      <c r="AY33" s="184"/>
      <c r="AZ33" s="184"/>
      <c r="BA33" s="184"/>
      <c r="BB33" s="184"/>
      <c r="BC33" s="116"/>
      <c r="BD33" s="116"/>
    </row>
    <row r="34" spans="1:56" ht="165.6" x14ac:dyDescent="0.25">
      <c r="A34" s="232"/>
      <c r="B34" s="232"/>
      <c r="C34" s="442"/>
      <c r="D34" s="81"/>
      <c r="E34" s="232"/>
      <c r="F34" s="232"/>
      <c r="G34" s="438"/>
      <c r="H34" s="56"/>
      <c r="I34" s="227"/>
      <c r="J34" s="229">
        <v>3</v>
      </c>
      <c r="K34" s="227" t="s">
        <v>97</v>
      </c>
      <c r="L34" s="227" t="s">
        <v>98</v>
      </c>
      <c r="M34" s="206" t="s">
        <v>76</v>
      </c>
      <c r="N34" s="87" t="s">
        <v>76</v>
      </c>
      <c r="O34" s="433" t="s">
        <v>99</v>
      </c>
      <c r="P34" s="189">
        <v>0</v>
      </c>
      <c r="Q34" s="208" t="s">
        <v>83</v>
      </c>
      <c r="R34" s="439">
        <v>5.6000000000000001E-2</v>
      </c>
      <c r="S34" s="499">
        <v>5</v>
      </c>
      <c r="T34" s="499">
        <v>6</v>
      </c>
      <c r="U34" s="499">
        <v>11</v>
      </c>
      <c r="V34" s="208">
        <v>32</v>
      </c>
      <c r="W34" s="185" t="s">
        <v>266</v>
      </c>
      <c r="X34" s="92">
        <v>46023</v>
      </c>
      <c r="Y34" s="92">
        <v>46387</v>
      </c>
      <c r="Z34" s="208" t="s">
        <v>100</v>
      </c>
      <c r="AA34" s="208" t="s">
        <v>100</v>
      </c>
      <c r="AB34" s="208"/>
      <c r="AC34" s="208"/>
      <c r="AD34" s="208"/>
      <c r="AE34" s="208"/>
      <c r="AF34" s="208">
        <v>5</v>
      </c>
      <c r="AG34" s="208"/>
      <c r="AH34" s="208"/>
      <c r="AI34" s="208"/>
      <c r="AJ34" s="208"/>
      <c r="AK34" s="208"/>
      <c r="AL34" s="208"/>
      <c r="AM34" s="208"/>
      <c r="AN34" s="208">
        <v>6</v>
      </c>
      <c r="AO34" s="208"/>
      <c r="AP34" s="208"/>
      <c r="AQ34" s="208"/>
      <c r="AR34" s="223">
        <v>11</v>
      </c>
      <c r="AS34" s="208"/>
      <c r="AT34" s="208"/>
      <c r="AU34" s="208"/>
      <c r="AV34" s="441"/>
      <c r="AW34" s="312">
        <v>60308579275</v>
      </c>
      <c r="AX34" s="316" t="s">
        <v>224</v>
      </c>
      <c r="AY34" s="184"/>
      <c r="AZ34" s="184"/>
      <c r="BA34" s="184"/>
      <c r="BB34" s="184"/>
      <c r="BC34" s="116"/>
      <c r="BD34" s="116"/>
    </row>
    <row r="35" spans="1:56" ht="82.8" x14ac:dyDescent="0.25">
      <c r="A35" s="232"/>
      <c r="B35" s="232"/>
      <c r="C35" s="442"/>
      <c r="D35" s="81"/>
      <c r="E35" s="232"/>
      <c r="F35" s="232"/>
      <c r="G35" s="438"/>
      <c r="H35" s="56"/>
      <c r="I35" s="227"/>
      <c r="J35" s="229"/>
      <c r="K35" s="227"/>
      <c r="L35" s="227"/>
      <c r="M35" s="206" t="s">
        <v>76</v>
      </c>
      <c r="N35" s="87" t="s">
        <v>76</v>
      </c>
      <c r="O35" s="433" t="s">
        <v>101</v>
      </c>
      <c r="P35" s="189">
        <v>0</v>
      </c>
      <c r="Q35" s="208" t="s">
        <v>83</v>
      </c>
      <c r="R35" s="439">
        <v>5.6000000000000001E-2</v>
      </c>
      <c r="S35" s="499">
        <v>3</v>
      </c>
      <c r="T35" s="499">
        <v>11</v>
      </c>
      <c r="U35" s="499">
        <v>14</v>
      </c>
      <c r="V35" s="208">
        <v>24</v>
      </c>
      <c r="W35" s="185" t="s">
        <v>240</v>
      </c>
      <c r="X35" s="92">
        <v>46023</v>
      </c>
      <c r="Y35" s="92">
        <v>46387</v>
      </c>
      <c r="Z35" s="208" t="s">
        <v>100</v>
      </c>
      <c r="AA35" s="208" t="s">
        <v>100</v>
      </c>
      <c r="AB35" s="208"/>
      <c r="AC35" s="208"/>
      <c r="AD35" s="208"/>
      <c r="AE35" s="208"/>
      <c r="AF35" s="208">
        <v>3</v>
      </c>
      <c r="AG35" s="208"/>
      <c r="AH35" s="208"/>
      <c r="AI35" s="208"/>
      <c r="AJ35" s="208"/>
      <c r="AK35" s="208"/>
      <c r="AL35" s="208"/>
      <c r="AM35" s="208"/>
      <c r="AN35" s="208">
        <v>11</v>
      </c>
      <c r="AO35" s="208"/>
      <c r="AP35" s="208"/>
      <c r="AQ35" s="208"/>
      <c r="AR35" s="223">
        <v>14</v>
      </c>
      <c r="AS35" s="208"/>
      <c r="AT35" s="208"/>
      <c r="AU35" s="208"/>
      <c r="AV35" s="441"/>
      <c r="AW35" s="312"/>
      <c r="AX35" s="316"/>
      <c r="AY35" s="184"/>
      <c r="AZ35" s="184"/>
      <c r="BA35" s="184"/>
      <c r="BB35" s="184"/>
      <c r="BC35" s="116"/>
      <c r="BD35" s="116"/>
    </row>
    <row r="36" spans="1:56" ht="110.4" x14ac:dyDescent="0.25">
      <c r="A36" s="232"/>
      <c r="B36" s="232"/>
      <c r="C36" s="442"/>
      <c r="D36" s="81"/>
      <c r="E36" s="232"/>
      <c r="F36" s="232"/>
      <c r="G36" s="438"/>
      <c r="H36" s="56"/>
      <c r="I36" s="227"/>
      <c r="J36" s="229"/>
      <c r="K36" s="227"/>
      <c r="L36" s="208" t="s">
        <v>102</v>
      </c>
      <c r="M36" s="206" t="s">
        <v>76</v>
      </c>
      <c r="N36" s="87" t="s">
        <v>76</v>
      </c>
      <c r="O36" s="433" t="s">
        <v>103</v>
      </c>
      <c r="P36" s="189">
        <v>0</v>
      </c>
      <c r="Q36" s="208" t="s">
        <v>21</v>
      </c>
      <c r="R36" s="439">
        <v>5.6000000000000001E-2</v>
      </c>
      <c r="S36" s="499">
        <v>5</v>
      </c>
      <c r="T36" s="499"/>
      <c r="U36" s="499">
        <v>5</v>
      </c>
      <c r="V36" s="208">
        <v>270</v>
      </c>
      <c r="W36" s="185" t="s">
        <v>241</v>
      </c>
      <c r="X36" s="92">
        <v>46023</v>
      </c>
      <c r="Y36" s="92">
        <v>46387</v>
      </c>
      <c r="Z36" s="208" t="s">
        <v>100</v>
      </c>
      <c r="AA36" s="208" t="s">
        <v>100</v>
      </c>
      <c r="AB36" s="208">
        <v>5</v>
      </c>
      <c r="AC36" s="208"/>
      <c r="AD36" s="208"/>
      <c r="AE36" s="208"/>
      <c r="AF36" s="208">
        <v>5</v>
      </c>
      <c r="AG36" s="208"/>
      <c r="AH36" s="208"/>
      <c r="AI36" s="208"/>
      <c r="AJ36" s="208">
        <v>5</v>
      </c>
      <c r="AK36" s="208"/>
      <c r="AL36" s="208"/>
      <c r="AM36" s="208"/>
      <c r="AN36" s="208">
        <v>5</v>
      </c>
      <c r="AO36" s="208"/>
      <c r="AP36" s="208"/>
      <c r="AQ36" s="208"/>
      <c r="AR36" s="223">
        <v>5</v>
      </c>
      <c r="AS36" s="208"/>
      <c r="AT36" s="208"/>
      <c r="AU36" s="208"/>
      <c r="AV36" s="441"/>
      <c r="AW36" s="312"/>
      <c r="AX36" s="316"/>
      <c r="AY36" s="184"/>
      <c r="AZ36" s="184"/>
      <c r="BA36" s="184"/>
      <c r="BB36" s="184"/>
      <c r="BC36" s="116"/>
      <c r="BD36" s="116"/>
    </row>
    <row r="37" spans="1:56" ht="96.6" x14ac:dyDescent="0.25">
      <c r="A37" s="232"/>
      <c r="B37" s="232"/>
      <c r="C37" s="442"/>
      <c r="D37" s="81"/>
      <c r="E37" s="232"/>
      <c r="F37" s="232"/>
      <c r="G37" s="438"/>
      <c r="H37" s="56"/>
      <c r="I37" s="227"/>
      <c r="J37" s="229">
        <v>4</v>
      </c>
      <c r="K37" s="227" t="s">
        <v>104</v>
      </c>
      <c r="L37" s="208" t="s">
        <v>105</v>
      </c>
      <c r="M37" s="206" t="s">
        <v>76</v>
      </c>
      <c r="N37" s="206" t="s">
        <v>76</v>
      </c>
      <c r="O37" s="433" t="s">
        <v>106</v>
      </c>
      <c r="P37" s="189" t="s">
        <v>92</v>
      </c>
      <c r="Q37" s="208" t="s">
        <v>83</v>
      </c>
      <c r="R37" s="439">
        <v>5.6000000000000001E-2</v>
      </c>
      <c r="S37" s="508">
        <v>0.4</v>
      </c>
      <c r="T37" s="508">
        <v>0.6</v>
      </c>
      <c r="U37" s="500">
        <v>1</v>
      </c>
      <c r="V37" s="208">
        <v>1</v>
      </c>
      <c r="W37" s="185" t="s">
        <v>242</v>
      </c>
      <c r="X37" s="92">
        <v>46023</v>
      </c>
      <c r="Y37" s="92">
        <v>46387</v>
      </c>
      <c r="Z37" s="155" t="s">
        <v>193</v>
      </c>
      <c r="AA37" s="155" t="s">
        <v>193</v>
      </c>
      <c r="AB37" s="155"/>
      <c r="AC37" s="155"/>
      <c r="AD37" s="155"/>
      <c r="AE37" s="155"/>
      <c r="AF37" s="422">
        <v>0.4</v>
      </c>
      <c r="AG37" s="155"/>
      <c r="AH37" s="155"/>
      <c r="AI37" s="155"/>
      <c r="AJ37" s="155"/>
      <c r="AK37" s="155"/>
      <c r="AL37" s="155"/>
      <c r="AM37" s="155"/>
      <c r="AN37" s="422">
        <v>0.6</v>
      </c>
      <c r="AO37" s="155"/>
      <c r="AP37" s="155"/>
      <c r="AQ37" s="155"/>
      <c r="AR37" s="423">
        <v>1</v>
      </c>
      <c r="AS37" s="155"/>
      <c r="AT37" s="155"/>
      <c r="AU37" s="155"/>
      <c r="AV37" s="441"/>
      <c r="AW37" s="203">
        <v>602969893</v>
      </c>
      <c r="AX37" s="190" t="s">
        <v>219</v>
      </c>
      <c r="AY37" s="184"/>
      <c r="AZ37" s="184"/>
      <c r="BA37" s="184"/>
      <c r="BB37" s="184"/>
      <c r="BC37" s="116"/>
      <c r="BD37" s="116"/>
    </row>
    <row r="38" spans="1:56" ht="82.8" x14ac:dyDescent="0.25">
      <c r="A38" s="232"/>
      <c r="B38" s="232"/>
      <c r="C38" s="442"/>
      <c r="D38" s="81"/>
      <c r="E38" s="232"/>
      <c r="F38" s="232"/>
      <c r="G38" s="438"/>
      <c r="H38" s="56"/>
      <c r="I38" s="227"/>
      <c r="J38" s="229"/>
      <c r="K38" s="227"/>
      <c r="L38" s="208" t="s">
        <v>107</v>
      </c>
      <c r="M38" s="206" t="s">
        <v>93</v>
      </c>
      <c r="N38" s="206" t="s">
        <v>76</v>
      </c>
      <c r="O38" s="208" t="s">
        <v>212</v>
      </c>
      <c r="P38" s="189" t="s">
        <v>216</v>
      </c>
      <c r="Q38" s="208" t="s">
        <v>108</v>
      </c>
      <c r="R38" s="439">
        <v>3.5999999999999997E-2</v>
      </c>
      <c r="S38" s="498"/>
      <c r="T38" s="498">
        <v>1</v>
      </c>
      <c r="U38" s="498">
        <v>1</v>
      </c>
      <c r="V38" s="208">
        <v>1</v>
      </c>
      <c r="W38" s="185" t="s">
        <v>243</v>
      </c>
      <c r="X38" s="92">
        <v>46023</v>
      </c>
      <c r="Y38" s="92">
        <v>46387</v>
      </c>
      <c r="Z38" s="155" t="s">
        <v>193</v>
      </c>
      <c r="AA38" s="155" t="s">
        <v>193</v>
      </c>
      <c r="AB38" s="155"/>
      <c r="AC38" s="155"/>
      <c r="AD38" s="155"/>
      <c r="AE38" s="155"/>
      <c r="AF38" s="155"/>
      <c r="AG38" s="155"/>
      <c r="AH38" s="155"/>
      <c r="AI38" s="155"/>
      <c r="AJ38" s="155"/>
      <c r="AK38" s="155"/>
      <c r="AL38" s="155"/>
      <c r="AM38" s="155"/>
      <c r="AN38" s="155">
        <v>1</v>
      </c>
      <c r="AO38" s="155"/>
      <c r="AP38" s="155"/>
      <c r="AQ38" s="155"/>
      <c r="AR38" s="222">
        <v>1</v>
      </c>
      <c r="AS38" s="155"/>
      <c r="AT38" s="155"/>
      <c r="AU38" s="155"/>
      <c r="AV38" s="441"/>
      <c r="AW38" s="312">
        <v>897030107</v>
      </c>
      <c r="AX38" s="315" t="s">
        <v>220</v>
      </c>
      <c r="AY38" s="184"/>
      <c r="AZ38" s="184"/>
      <c r="BA38" s="184"/>
      <c r="BB38" s="184"/>
      <c r="BC38" s="116"/>
      <c r="BD38" s="116"/>
    </row>
    <row r="39" spans="1:56" ht="69" x14ac:dyDescent="0.25">
      <c r="A39" s="232"/>
      <c r="B39" s="232"/>
      <c r="C39" s="442"/>
      <c r="D39" s="81"/>
      <c r="E39" s="232"/>
      <c r="F39" s="232"/>
      <c r="G39" s="438"/>
      <c r="H39" s="56"/>
      <c r="I39" s="227"/>
      <c r="J39" s="229"/>
      <c r="K39" s="227"/>
      <c r="L39" s="208" t="s">
        <v>109</v>
      </c>
      <c r="M39" s="206" t="s">
        <v>76</v>
      </c>
      <c r="N39" s="206" t="s">
        <v>76</v>
      </c>
      <c r="O39" s="208" t="s">
        <v>110</v>
      </c>
      <c r="P39" s="191">
        <v>1</v>
      </c>
      <c r="Q39" s="208" t="s">
        <v>83</v>
      </c>
      <c r="R39" s="439">
        <v>0.03</v>
      </c>
      <c r="S39" s="500">
        <v>0.5</v>
      </c>
      <c r="T39" s="500">
        <v>0.5</v>
      </c>
      <c r="U39" s="500">
        <v>1</v>
      </c>
      <c r="V39" s="153">
        <v>1</v>
      </c>
      <c r="W39" s="185" t="s">
        <v>244</v>
      </c>
      <c r="X39" s="92">
        <v>46023</v>
      </c>
      <c r="Y39" s="92">
        <v>46387</v>
      </c>
      <c r="Z39" s="155" t="s">
        <v>193</v>
      </c>
      <c r="AA39" s="155" t="s">
        <v>193</v>
      </c>
      <c r="AB39" s="155"/>
      <c r="AC39" s="155"/>
      <c r="AD39" s="155"/>
      <c r="AE39" s="155"/>
      <c r="AF39" s="200">
        <v>0.5</v>
      </c>
      <c r="AG39" s="155"/>
      <c r="AH39" s="155"/>
      <c r="AI39" s="155"/>
      <c r="AJ39" s="155"/>
      <c r="AK39" s="155"/>
      <c r="AL39" s="155"/>
      <c r="AM39" s="155"/>
      <c r="AN39" s="200">
        <v>0.5</v>
      </c>
      <c r="AO39" s="155"/>
      <c r="AP39" s="155"/>
      <c r="AQ39" s="155"/>
      <c r="AR39" s="423">
        <v>1</v>
      </c>
      <c r="AS39" s="155"/>
      <c r="AT39" s="155"/>
      <c r="AU39" s="155"/>
      <c r="AV39" s="441"/>
      <c r="AW39" s="312"/>
      <c r="AX39" s="315"/>
      <c r="AY39" s="184"/>
      <c r="AZ39" s="184"/>
      <c r="BA39" s="184"/>
      <c r="BB39" s="184"/>
      <c r="BC39" s="116"/>
      <c r="BD39" s="116"/>
    </row>
    <row r="40" spans="1:56" ht="96.6" x14ac:dyDescent="0.25">
      <c r="A40" s="232"/>
      <c r="B40" s="232"/>
      <c r="C40" s="442"/>
      <c r="D40" s="81"/>
      <c r="E40" s="232"/>
      <c r="F40" s="232"/>
      <c r="G40" s="438"/>
      <c r="H40" s="56"/>
      <c r="I40" s="227"/>
      <c r="J40" s="229"/>
      <c r="K40" s="227"/>
      <c r="L40" s="208" t="s">
        <v>111</v>
      </c>
      <c r="M40" s="206" t="s">
        <v>76</v>
      </c>
      <c r="N40" s="206" t="s">
        <v>76</v>
      </c>
      <c r="O40" s="208" t="s">
        <v>112</v>
      </c>
      <c r="P40" s="189">
        <v>16</v>
      </c>
      <c r="Q40" s="208" t="s">
        <v>83</v>
      </c>
      <c r="R40" s="439">
        <v>2.5499999999999998E-2</v>
      </c>
      <c r="S40" s="498">
        <v>16</v>
      </c>
      <c r="T40" s="498">
        <v>16</v>
      </c>
      <c r="U40" s="498">
        <v>32</v>
      </c>
      <c r="V40" s="208">
        <v>128</v>
      </c>
      <c r="W40" s="185" t="s">
        <v>209</v>
      </c>
      <c r="X40" s="92">
        <v>46023</v>
      </c>
      <c r="Y40" s="92">
        <v>46387</v>
      </c>
      <c r="Z40" s="155" t="s">
        <v>193</v>
      </c>
      <c r="AA40" s="155" t="s">
        <v>193</v>
      </c>
      <c r="AB40" s="155"/>
      <c r="AC40" s="155"/>
      <c r="AD40" s="155"/>
      <c r="AE40" s="155"/>
      <c r="AF40" s="155">
        <v>16</v>
      </c>
      <c r="AG40" s="155"/>
      <c r="AH40" s="155"/>
      <c r="AI40" s="155"/>
      <c r="AJ40" s="155"/>
      <c r="AK40" s="155"/>
      <c r="AL40" s="155"/>
      <c r="AM40" s="155"/>
      <c r="AN40" s="155">
        <v>16</v>
      </c>
      <c r="AO40" s="155"/>
      <c r="AP40" s="155"/>
      <c r="AQ40" s="155"/>
      <c r="AR40" s="222">
        <v>32</v>
      </c>
      <c r="AS40" s="155"/>
      <c r="AT40" s="155"/>
      <c r="AU40" s="155"/>
      <c r="AV40" s="441"/>
      <c r="AW40" s="312"/>
      <c r="AX40" s="315"/>
      <c r="AY40" s="184"/>
      <c r="AZ40" s="184"/>
      <c r="BA40" s="184"/>
      <c r="BB40" s="184"/>
      <c r="BC40" s="116"/>
      <c r="BD40" s="116"/>
    </row>
    <row r="41" spans="1:56" ht="69" x14ac:dyDescent="0.25">
      <c r="A41" s="232"/>
      <c r="B41" s="232"/>
      <c r="C41" s="442"/>
      <c r="D41" s="81"/>
      <c r="E41" s="232"/>
      <c r="F41" s="232"/>
      <c r="G41" s="438"/>
      <c r="H41" s="56"/>
      <c r="I41" s="227"/>
      <c r="J41" s="229"/>
      <c r="K41" s="227"/>
      <c r="L41" s="208" t="s">
        <v>113</v>
      </c>
      <c r="M41" s="206" t="s">
        <v>76</v>
      </c>
      <c r="N41" s="206" t="s">
        <v>76</v>
      </c>
      <c r="O41" s="208" t="s">
        <v>114</v>
      </c>
      <c r="P41" s="189">
        <v>1</v>
      </c>
      <c r="Q41" s="208" t="s">
        <v>108</v>
      </c>
      <c r="R41" s="439">
        <v>1.0499999999999999E-2</v>
      </c>
      <c r="S41" s="498"/>
      <c r="T41" s="498">
        <v>1</v>
      </c>
      <c r="U41" s="498">
        <v>1</v>
      </c>
      <c r="V41" s="208">
        <v>7</v>
      </c>
      <c r="W41" s="185" t="s">
        <v>215</v>
      </c>
      <c r="X41" s="92">
        <v>46023</v>
      </c>
      <c r="Y41" s="92">
        <v>46387</v>
      </c>
      <c r="Z41" s="155" t="s">
        <v>193</v>
      </c>
      <c r="AA41" s="155" t="s">
        <v>193</v>
      </c>
      <c r="AB41" s="155"/>
      <c r="AC41" s="155"/>
      <c r="AD41" s="155"/>
      <c r="AE41" s="155"/>
      <c r="AF41" s="155"/>
      <c r="AG41" s="155"/>
      <c r="AH41" s="155"/>
      <c r="AI41" s="155"/>
      <c r="AJ41" s="155"/>
      <c r="AK41" s="155"/>
      <c r="AL41" s="155"/>
      <c r="AM41" s="155"/>
      <c r="AN41" s="155">
        <v>1</v>
      </c>
      <c r="AO41" s="155"/>
      <c r="AP41" s="155"/>
      <c r="AQ41" s="155"/>
      <c r="AR41" s="222">
        <v>1</v>
      </c>
      <c r="AS41" s="155"/>
      <c r="AT41" s="155"/>
      <c r="AU41" s="155"/>
      <c r="AV41" s="441"/>
      <c r="AW41" s="312"/>
      <c r="AX41" s="315"/>
      <c r="AY41" s="184"/>
      <c r="AZ41" s="184"/>
      <c r="BA41" s="184"/>
      <c r="BB41" s="184"/>
      <c r="BC41" s="116"/>
      <c r="BD41" s="116"/>
    </row>
    <row r="42" spans="1:56" ht="96.6" x14ac:dyDescent="0.25">
      <c r="A42" s="232"/>
      <c r="B42" s="232"/>
      <c r="C42" s="442"/>
      <c r="D42" s="81"/>
      <c r="E42" s="232"/>
      <c r="F42" s="232"/>
      <c r="G42" s="438"/>
      <c r="H42" s="56"/>
      <c r="I42" s="227"/>
      <c r="J42" s="229"/>
      <c r="K42" s="227"/>
      <c r="L42" s="208" t="s">
        <v>115</v>
      </c>
      <c r="M42" s="206" t="s">
        <v>76</v>
      </c>
      <c r="N42" s="206" t="s">
        <v>76</v>
      </c>
      <c r="O42" s="208" t="s">
        <v>116</v>
      </c>
      <c r="P42" s="191">
        <v>0.95</v>
      </c>
      <c r="Q42" s="208" t="s">
        <v>21</v>
      </c>
      <c r="R42" s="439">
        <v>1.4500000000000001E-2</v>
      </c>
      <c r="S42" s="500">
        <v>0.54</v>
      </c>
      <c r="T42" s="500">
        <v>0.46</v>
      </c>
      <c r="U42" s="500">
        <v>1</v>
      </c>
      <c r="V42" s="153">
        <v>1</v>
      </c>
      <c r="W42" s="185" t="s">
        <v>245</v>
      </c>
      <c r="X42" s="92">
        <v>46023</v>
      </c>
      <c r="Y42" s="92">
        <v>46387</v>
      </c>
      <c r="Z42" s="155" t="s">
        <v>193</v>
      </c>
      <c r="AA42" s="155" t="s">
        <v>193</v>
      </c>
      <c r="AB42" s="200">
        <v>0.27</v>
      </c>
      <c r="AC42" s="155"/>
      <c r="AD42" s="155"/>
      <c r="AE42" s="155"/>
      <c r="AF42" s="200">
        <v>0.27</v>
      </c>
      <c r="AG42" s="155"/>
      <c r="AH42" s="155"/>
      <c r="AI42" s="155"/>
      <c r="AJ42" s="200">
        <v>0.27</v>
      </c>
      <c r="AK42" s="155"/>
      <c r="AL42" s="155"/>
      <c r="AM42" s="155"/>
      <c r="AN42" s="200">
        <v>0.19</v>
      </c>
      <c r="AO42" s="155"/>
      <c r="AP42" s="155"/>
      <c r="AQ42" s="155"/>
      <c r="AR42" s="423">
        <v>1</v>
      </c>
      <c r="AS42" s="155"/>
      <c r="AT42" s="155"/>
      <c r="AU42" s="155"/>
      <c r="AV42" s="441"/>
      <c r="AW42" s="312"/>
      <c r="AX42" s="315"/>
      <c r="AY42" s="184"/>
      <c r="AZ42" s="184"/>
      <c r="BA42" s="184"/>
      <c r="BB42" s="184"/>
      <c r="BC42" s="116"/>
      <c r="BD42" s="116"/>
    </row>
    <row r="43" spans="1:56" ht="69" hidden="1" x14ac:dyDescent="0.25">
      <c r="A43" s="241"/>
      <c r="B43" s="243"/>
      <c r="C43" s="85"/>
      <c r="D43" s="86"/>
      <c r="E43" s="235"/>
      <c r="F43" s="244"/>
      <c r="G43" s="57"/>
      <c r="H43" s="56"/>
      <c r="I43" s="228"/>
      <c r="J43" s="231"/>
      <c r="K43" s="228"/>
      <c r="L43" s="469" t="s">
        <v>111</v>
      </c>
      <c r="M43" s="205" t="s">
        <v>76</v>
      </c>
      <c r="N43" s="470" t="s">
        <v>76</v>
      </c>
      <c r="O43" s="461" t="s">
        <v>217</v>
      </c>
      <c r="P43" s="471" t="s">
        <v>216</v>
      </c>
      <c r="Q43" s="215" t="s">
        <v>108</v>
      </c>
      <c r="R43" s="149">
        <v>0</v>
      </c>
      <c r="S43" s="463"/>
      <c r="T43" s="463">
        <v>1</v>
      </c>
      <c r="U43" s="464">
        <v>0</v>
      </c>
      <c r="V43" s="215">
        <v>0</v>
      </c>
      <c r="W43" s="472" t="s">
        <v>246</v>
      </c>
      <c r="X43" s="466"/>
      <c r="Y43" s="466"/>
      <c r="Z43" s="467" t="s">
        <v>193</v>
      </c>
      <c r="AA43" s="467" t="s">
        <v>193</v>
      </c>
      <c r="AB43" s="467"/>
      <c r="AC43" s="467"/>
      <c r="AD43" s="467"/>
      <c r="AE43" s="467"/>
      <c r="AF43" s="467"/>
      <c r="AG43" s="467"/>
      <c r="AH43" s="467"/>
      <c r="AI43" s="467"/>
      <c r="AJ43" s="467"/>
      <c r="AK43" s="467"/>
      <c r="AL43" s="467"/>
      <c r="AM43" s="467"/>
      <c r="AN43" s="467"/>
      <c r="AO43" s="467"/>
      <c r="AP43" s="467"/>
      <c r="AQ43" s="467"/>
      <c r="AR43" s="473" t="s">
        <v>94</v>
      </c>
      <c r="AS43" s="467"/>
      <c r="AT43" s="467"/>
      <c r="AU43" s="467"/>
      <c r="AV43" s="184"/>
      <c r="AW43" s="312"/>
      <c r="AX43" s="315"/>
      <c r="AY43" s="184"/>
      <c r="AZ43" s="184"/>
      <c r="BA43" s="184"/>
      <c r="BB43" s="184"/>
      <c r="BC43" s="116"/>
      <c r="BD43" s="116"/>
    </row>
    <row r="44" spans="1:56" ht="27.6" x14ac:dyDescent="0.3">
      <c r="A44" s="232"/>
      <c r="B44" s="232" t="s">
        <v>70</v>
      </c>
      <c r="C44" s="442"/>
      <c r="D44" s="81"/>
      <c r="E44" s="232" t="s">
        <v>118</v>
      </c>
      <c r="F44" s="232"/>
      <c r="G44" s="438"/>
      <c r="H44" s="56"/>
      <c r="I44" s="232" t="s">
        <v>119</v>
      </c>
      <c r="J44" s="233">
        <v>5</v>
      </c>
      <c r="K44" s="232" t="s">
        <v>120</v>
      </c>
      <c r="L44" s="206" t="s">
        <v>121</v>
      </c>
      <c r="M44" s="206" t="s">
        <v>76</v>
      </c>
      <c r="N44" s="206" t="s">
        <v>76</v>
      </c>
      <c r="O44" s="432" t="s">
        <v>122</v>
      </c>
      <c r="P44" s="109">
        <v>0</v>
      </c>
      <c r="Q44" s="206" t="s">
        <v>108</v>
      </c>
      <c r="R44" s="443">
        <v>5.6000000000000001E-2</v>
      </c>
      <c r="S44" s="502"/>
      <c r="T44" s="503">
        <v>16</v>
      </c>
      <c r="U44" s="503">
        <v>16</v>
      </c>
      <c r="V44" s="206">
        <v>16</v>
      </c>
      <c r="W44" s="117" t="s">
        <v>247</v>
      </c>
      <c r="X44" s="92">
        <v>46023</v>
      </c>
      <c r="Y44" s="92">
        <v>46387</v>
      </c>
      <c r="Z44" s="206" t="s">
        <v>78</v>
      </c>
      <c r="AA44" s="207" t="s">
        <v>78</v>
      </c>
      <c r="AB44" s="207"/>
      <c r="AC44" s="207"/>
      <c r="AD44" s="207"/>
      <c r="AE44" s="207"/>
      <c r="AF44" s="207"/>
      <c r="AG44" s="207"/>
      <c r="AH44" s="207"/>
      <c r="AI44" s="207"/>
      <c r="AJ44" s="207"/>
      <c r="AK44" s="207"/>
      <c r="AL44" s="207"/>
      <c r="AM44" s="207"/>
      <c r="AN44" s="207">
        <v>16</v>
      </c>
      <c r="AO44" s="207"/>
      <c r="AP44" s="207"/>
      <c r="AQ44" s="207"/>
      <c r="AR44" s="224">
        <v>16</v>
      </c>
      <c r="AS44" s="207"/>
      <c r="AT44" s="207"/>
      <c r="AU44" s="207"/>
      <c r="AV44" s="444"/>
      <c r="AW44" s="313">
        <v>1324000000</v>
      </c>
      <c r="AX44" s="314" t="s">
        <v>218</v>
      </c>
      <c r="AY44" s="116"/>
      <c r="AZ44" s="116"/>
      <c r="BA44" s="116"/>
      <c r="BB44" s="116"/>
      <c r="BC44" s="116"/>
      <c r="BD44" s="116"/>
    </row>
    <row r="45" spans="1:56" ht="55.2" hidden="1" x14ac:dyDescent="0.25">
      <c r="A45" s="241"/>
      <c r="B45" s="243"/>
      <c r="C45" s="84"/>
      <c r="D45" s="81"/>
      <c r="E45" s="235"/>
      <c r="F45" s="244"/>
      <c r="G45" s="57"/>
      <c r="H45" s="56"/>
      <c r="I45" s="235"/>
      <c r="J45" s="239"/>
      <c r="K45" s="235"/>
      <c r="L45" s="210" t="s">
        <v>123</v>
      </c>
      <c r="M45" s="210" t="s">
        <v>93</v>
      </c>
      <c r="N45" s="474" t="s">
        <v>76</v>
      </c>
      <c r="O45" s="475" t="s">
        <v>123</v>
      </c>
      <c r="P45" s="476">
        <v>0</v>
      </c>
      <c r="Q45" s="210"/>
      <c r="R45" s="112">
        <v>0</v>
      </c>
      <c r="S45" s="477"/>
      <c r="T45" s="477"/>
      <c r="U45" s="478">
        <v>0</v>
      </c>
      <c r="V45" s="479">
        <v>1</v>
      </c>
      <c r="W45" s="473" t="s">
        <v>94</v>
      </c>
      <c r="X45" s="480"/>
      <c r="Y45" s="480"/>
      <c r="Z45" s="210" t="s">
        <v>78</v>
      </c>
      <c r="AA45" s="213" t="s">
        <v>78</v>
      </c>
      <c r="AB45" s="213"/>
      <c r="AC45" s="213"/>
      <c r="AD45" s="213"/>
      <c r="AE45" s="213"/>
      <c r="AF45" s="213"/>
      <c r="AG45" s="213"/>
      <c r="AH45" s="213"/>
      <c r="AI45" s="213"/>
      <c r="AJ45" s="213"/>
      <c r="AK45" s="213"/>
      <c r="AL45" s="213"/>
      <c r="AM45" s="213"/>
      <c r="AN45" s="213"/>
      <c r="AO45" s="213"/>
      <c r="AP45" s="213"/>
      <c r="AQ45" s="213"/>
      <c r="AR45" s="473" t="s">
        <v>94</v>
      </c>
      <c r="AS45" s="213"/>
      <c r="AT45" s="213"/>
      <c r="AU45" s="213"/>
      <c r="AV45" s="116"/>
      <c r="AW45" s="313"/>
      <c r="AX45" s="314"/>
      <c r="AY45" s="116"/>
      <c r="AZ45" s="116"/>
      <c r="BA45" s="116"/>
      <c r="BB45" s="116"/>
      <c r="BC45" s="116"/>
      <c r="BD45" s="116"/>
    </row>
    <row r="46" spans="1:56" ht="165.6" x14ac:dyDescent="0.25">
      <c r="A46" s="232"/>
      <c r="B46" s="232"/>
      <c r="C46" s="442"/>
      <c r="D46" s="81"/>
      <c r="E46" s="232"/>
      <c r="F46" s="232"/>
      <c r="G46" s="438"/>
      <c r="H46" s="56"/>
      <c r="I46" s="232"/>
      <c r="J46" s="233">
        <v>6</v>
      </c>
      <c r="K46" s="227" t="s">
        <v>124</v>
      </c>
      <c r="L46" s="208" t="s">
        <v>125</v>
      </c>
      <c r="M46" s="89" t="s">
        <v>93</v>
      </c>
      <c r="N46" s="89" t="s">
        <v>76</v>
      </c>
      <c r="O46" s="206" t="s">
        <v>126</v>
      </c>
      <c r="P46" s="110">
        <v>0</v>
      </c>
      <c r="Q46" s="206" t="s">
        <v>21</v>
      </c>
      <c r="R46" s="443">
        <v>0.04</v>
      </c>
      <c r="S46" s="504">
        <v>0.1</v>
      </c>
      <c r="T46" s="505">
        <v>0.29799999999999999</v>
      </c>
      <c r="U46" s="505">
        <v>0.29799999999999999</v>
      </c>
      <c r="V46" s="111">
        <v>1</v>
      </c>
      <c r="W46" s="117" t="s">
        <v>248</v>
      </c>
      <c r="X46" s="92">
        <v>46023</v>
      </c>
      <c r="Y46" s="92">
        <v>46387</v>
      </c>
      <c r="Z46" s="208" t="s">
        <v>78</v>
      </c>
      <c r="AA46" s="217" t="s">
        <v>78</v>
      </c>
      <c r="AB46" s="207"/>
      <c r="AC46" s="207"/>
      <c r="AD46" s="207"/>
      <c r="AE46" s="207"/>
      <c r="AF46" s="429">
        <v>0.1</v>
      </c>
      <c r="AG46" s="207"/>
      <c r="AH46" s="207"/>
      <c r="AI46" s="207"/>
      <c r="AJ46" s="207"/>
      <c r="AK46" s="207"/>
      <c r="AL46" s="207"/>
      <c r="AM46" s="207"/>
      <c r="AN46" s="430">
        <v>0.29799999999999999</v>
      </c>
      <c r="AO46" s="207"/>
      <c r="AP46" s="207"/>
      <c r="AQ46" s="207"/>
      <c r="AR46" s="431">
        <v>0.29799999999999999</v>
      </c>
      <c r="AS46" s="207"/>
      <c r="AT46" s="207"/>
      <c r="AU46" s="207"/>
      <c r="AV46" s="444"/>
      <c r="AW46" s="313"/>
      <c r="AX46" s="314"/>
      <c r="AY46" s="116"/>
      <c r="AZ46" s="116"/>
      <c r="BA46" s="116"/>
      <c r="BB46" s="116"/>
      <c r="BC46" s="116"/>
      <c r="BD46" s="116"/>
    </row>
    <row r="47" spans="1:56" ht="163.80000000000001" customHeight="1" x14ac:dyDescent="0.25">
      <c r="A47" s="232"/>
      <c r="B47" s="232"/>
      <c r="C47" s="442"/>
      <c r="D47" s="81"/>
      <c r="E47" s="232"/>
      <c r="F47" s="232"/>
      <c r="G47" s="438"/>
      <c r="H47" s="56"/>
      <c r="I47" s="232"/>
      <c r="J47" s="233"/>
      <c r="K47" s="227"/>
      <c r="L47" s="208" t="s">
        <v>127</v>
      </c>
      <c r="M47" s="89" t="s">
        <v>76</v>
      </c>
      <c r="N47" s="89" t="s">
        <v>76</v>
      </c>
      <c r="O47" s="432" t="s">
        <v>128</v>
      </c>
      <c r="P47" s="109">
        <v>0</v>
      </c>
      <c r="Q47" s="206" t="s">
        <v>21</v>
      </c>
      <c r="R47" s="443">
        <v>5.6000000000000001E-2</v>
      </c>
      <c r="S47" s="397"/>
      <c r="T47" s="397"/>
      <c r="U47" s="397">
        <v>77</v>
      </c>
      <c r="V47" s="206">
        <v>270</v>
      </c>
      <c r="W47" s="117" t="s">
        <v>211</v>
      </c>
      <c r="X47" s="92">
        <v>46023</v>
      </c>
      <c r="Y47" s="92">
        <v>46387</v>
      </c>
      <c r="Z47" s="208" t="s">
        <v>100</v>
      </c>
      <c r="AA47" s="217" t="s">
        <v>100</v>
      </c>
      <c r="AB47" s="207">
        <v>18</v>
      </c>
      <c r="AC47" s="207"/>
      <c r="AD47" s="207"/>
      <c r="AE47" s="207"/>
      <c r="AF47" s="207">
        <v>18</v>
      </c>
      <c r="AG47" s="207"/>
      <c r="AH47" s="207"/>
      <c r="AI47" s="207"/>
      <c r="AJ47" s="207">
        <v>20</v>
      </c>
      <c r="AK47" s="207"/>
      <c r="AL47" s="207"/>
      <c r="AM47" s="207"/>
      <c r="AN47" s="207">
        <v>21</v>
      </c>
      <c r="AO47" s="207"/>
      <c r="AP47" s="207"/>
      <c r="AQ47" s="207"/>
      <c r="AR47" s="224">
        <v>77</v>
      </c>
      <c r="AS47" s="207"/>
      <c r="AT47" s="207"/>
      <c r="AU47" s="207"/>
      <c r="AV47" s="444"/>
      <c r="AW47" s="116"/>
      <c r="AX47" s="116"/>
      <c r="AY47" s="116"/>
      <c r="AZ47" s="116"/>
      <c r="BA47" s="116"/>
      <c r="BB47" s="116"/>
      <c r="BC47" s="116"/>
      <c r="BD47" s="116"/>
    </row>
    <row r="48" spans="1:56" ht="82.2" hidden="1" customHeight="1" x14ac:dyDescent="0.25">
      <c r="A48" s="241"/>
      <c r="B48" s="243"/>
      <c r="C48" s="84"/>
      <c r="D48" s="81"/>
      <c r="E48" s="238"/>
      <c r="F48" s="244"/>
      <c r="G48" s="57"/>
      <c r="H48" s="56"/>
      <c r="I48" s="235"/>
      <c r="J48" s="239"/>
      <c r="K48" s="228"/>
      <c r="L48" s="215" t="s">
        <v>129</v>
      </c>
      <c r="M48" s="481" t="s">
        <v>93</v>
      </c>
      <c r="N48" s="482" t="s">
        <v>76</v>
      </c>
      <c r="O48" s="483" t="s">
        <v>130</v>
      </c>
      <c r="P48" s="484">
        <v>0</v>
      </c>
      <c r="Q48" s="212"/>
      <c r="R48" s="112">
        <v>0</v>
      </c>
      <c r="S48" s="485"/>
      <c r="T48" s="485"/>
      <c r="U48" s="486">
        <v>0</v>
      </c>
      <c r="V48" s="212">
        <v>170</v>
      </c>
      <c r="W48" s="487" t="s">
        <v>94</v>
      </c>
      <c r="X48" s="488"/>
      <c r="Y48" s="488"/>
      <c r="Z48" s="216" t="s">
        <v>78</v>
      </c>
      <c r="AA48" s="218" t="s">
        <v>78</v>
      </c>
      <c r="AB48" s="211"/>
      <c r="AC48" s="211"/>
      <c r="AD48" s="211"/>
      <c r="AE48" s="211"/>
      <c r="AF48" s="211"/>
      <c r="AG48" s="211"/>
      <c r="AH48" s="211"/>
      <c r="AI48" s="211"/>
      <c r="AJ48" s="211"/>
      <c r="AK48" s="211"/>
      <c r="AL48" s="211"/>
      <c r="AM48" s="211"/>
      <c r="AN48" s="211"/>
      <c r="AO48" s="211"/>
      <c r="AP48" s="211"/>
      <c r="AQ48" s="211"/>
      <c r="AR48" s="489"/>
      <c r="AS48" s="211"/>
      <c r="AT48" s="211"/>
      <c r="AU48" s="211"/>
      <c r="AV48" s="116"/>
      <c r="AW48" s="116"/>
      <c r="AX48" s="116"/>
      <c r="AY48" s="116"/>
      <c r="AZ48" s="116"/>
      <c r="BA48" s="116"/>
      <c r="BB48" s="116"/>
      <c r="BC48" s="116"/>
      <c r="BD48" s="116"/>
    </row>
    <row r="49" spans="1:56" ht="96.6" hidden="1" x14ac:dyDescent="0.25">
      <c r="A49" s="242"/>
      <c r="B49" s="243"/>
      <c r="C49" s="84"/>
      <c r="D49" s="81"/>
      <c r="E49" s="232"/>
      <c r="F49" s="244"/>
      <c r="G49" s="57"/>
      <c r="H49" s="56"/>
      <c r="I49" s="235"/>
      <c r="J49" s="237"/>
      <c r="K49" s="240"/>
      <c r="L49" s="147" t="s">
        <v>131</v>
      </c>
      <c r="M49" s="89" t="s">
        <v>93</v>
      </c>
      <c r="N49" s="170" t="s">
        <v>76</v>
      </c>
      <c r="O49" s="145" t="s">
        <v>132</v>
      </c>
      <c r="P49" s="110">
        <v>0</v>
      </c>
      <c r="Q49" s="82"/>
      <c r="R49" s="112">
        <v>0</v>
      </c>
      <c r="S49" s="90"/>
      <c r="T49" s="90"/>
      <c r="U49" s="115">
        <v>0</v>
      </c>
      <c r="V49" s="111">
        <v>1</v>
      </c>
      <c r="W49" s="146" t="s">
        <v>94</v>
      </c>
      <c r="X49" s="92"/>
      <c r="Y49" s="92"/>
      <c r="Z49" s="148" t="s">
        <v>78</v>
      </c>
      <c r="AA49" s="152" t="s">
        <v>78</v>
      </c>
      <c r="AB49" s="88"/>
      <c r="AC49" s="88"/>
      <c r="AD49" s="88"/>
      <c r="AE49" s="88"/>
      <c r="AF49" s="88"/>
      <c r="AG49" s="88"/>
      <c r="AH49" s="88"/>
      <c r="AI49" s="88"/>
      <c r="AJ49" s="88"/>
      <c r="AK49" s="88"/>
      <c r="AL49" s="88"/>
      <c r="AM49" s="88"/>
      <c r="AN49" s="88"/>
      <c r="AO49" s="88"/>
      <c r="AP49" s="88"/>
      <c r="AQ49" s="88"/>
      <c r="AR49" s="224"/>
      <c r="AS49" s="198"/>
      <c r="AT49" s="198"/>
      <c r="AU49" s="198"/>
      <c r="AV49" s="116"/>
      <c r="AW49" s="116"/>
      <c r="AX49" s="116"/>
      <c r="AY49" s="116"/>
      <c r="AZ49" s="116"/>
      <c r="BA49" s="116"/>
      <c r="BB49" s="116"/>
      <c r="BC49" s="116"/>
      <c r="BD49" s="116"/>
    </row>
    <row r="50" spans="1:56" ht="69" hidden="1" x14ac:dyDescent="0.25">
      <c r="A50" s="248" t="s">
        <v>133</v>
      </c>
      <c r="B50" s="247"/>
      <c r="C50" s="84"/>
      <c r="D50" s="84"/>
      <c r="E50" s="246" t="s">
        <v>134</v>
      </c>
      <c r="F50" s="245"/>
      <c r="G50" s="57"/>
      <c r="H50" s="56"/>
      <c r="I50" s="235"/>
      <c r="J50" s="107">
        <v>7</v>
      </c>
      <c r="K50" s="147" t="s">
        <v>135</v>
      </c>
      <c r="L50" s="147" t="s">
        <v>136</v>
      </c>
      <c r="M50" s="108" t="s">
        <v>93</v>
      </c>
      <c r="N50" s="170" t="s">
        <v>76</v>
      </c>
      <c r="O50" s="145" t="s">
        <v>137</v>
      </c>
      <c r="P50" s="110">
        <v>0</v>
      </c>
      <c r="Q50" s="82"/>
      <c r="R50" s="112">
        <v>0</v>
      </c>
      <c r="S50" s="90"/>
      <c r="T50" s="90"/>
      <c r="U50" s="115">
        <v>0</v>
      </c>
      <c r="V50" s="111">
        <v>1</v>
      </c>
      <c r="W50" s="146" t="s">
        <v>94</v>
      </c>
      <c r="X50" s="92"/>
      <c r="Y50" s="92"/>
      <c r="Z50" s="148" t="s">
        <v>194</v>
      </c>
      <c r="AA50" s="148" t="s">
        <v>194</v>
      </c>
      <c r="AB50" s="82"/>
      <c r="AC50" s="82"/>
      <c r="AD50" s="82"/>
      <c r="AE50" s="82"/>
      <c r="AF50" s="82"/>
      <c r="AG50" s="82"/>
      <c r="AH50" s="82"/>
      <c r="AI50" s="82"/>
      <c r="AJ50" s="82"/>
      <c r="AK50" s="82"/>
      <c r="AL50" s="82"/>
      <c r="AM50" s="82"/>
      <c r="AN50" s="82"/>
      <c r="AO50" s="82"/>
      <c r="AP50" s="82"/>
      <c r="AQ50" s="82"/>
      <c r="AR50" s="225"/>
      <c r="AS50" s="197"/>
      <c r="AT50" s="197"/>
      <c r="AU50" s="197"/>
      <c r="AV50" s="116"/>
      <c r="AW50" s="116"/>
      <c r="AX50" s="116"/>
      <c r="AY50" s="116"/>
      <c r="AZ50" s="116"/>
      <c r="BA50" s="116"/>
      <c r="BB50" s="116"/>
      <c r="BC50" s="116"/>
      <c r="BD50" s="116"/>
    </row>
    <row r="51" spans="1:56" ht="78.599999999999994" hidden="1" customHeight="1" x14ac:dyDescent="0.25">
      <c r="A51" s="241"/>
      <c r="B51" s="251" t="s">
        <v>138</v>
      </c>
      <c r="C51" s="84"/>
      <c r="D51" s="84"/>
      <c r="E51" s="243"/>
      <c r="F51" s="252" t="s">
        <v>139</v>
      </c>
      <c r="G51" s="94"/>
      <c r="H51" s="94"/>
      <c r="I51" s="232" t="s">
        <v>140</v>
      </c>
      <c r="J51" s="88">
        <v>8</v>
      </c>
      <c r="K51" s="148" t="s">
        <v>141</v>
      </c>
      <c r="L51" s="148" t="s">
        <v>142</v>
      </c>
      <c r="M51" s="82" t="s">
        <v>93</v>
      </c>
      <c r="N51" s="169" t="s">
        <v>76</v>
      </c>
      <c r="O51" s="145" t="s">
        <v>143</v>
      </c>
      <c r="P51" s="109">
        <v>0</v>
      </c>
      <c r="Q51" s="82"/>
      <c r="R51" s="112">
        <v>0</v>
      </c>
      <c r="S51" s="90"/>
      <c r="T51" s="90"/>
      <c r="U51" s="115">
        <v>0</v>
      </c>
      <c r="V51" s="82">
        <v>1</v>
      </c>
      <c r="W51" s="146" t="s">
        <v>94</v>
      </c>
      <c r="X51" s="92"/>
      <c r="Y51" s="92"/>
      <c r="Z51" s="148" t="s">
        <v>194</v>
      </c>
      <c r="AA51" s="148" t="s">
        <v>194</v>
      </c>
      <c r="AB51" s="82"/>
      <c r="AC51" s="82"/>
      <c r="AD51" s="82"/>
      <c r="AE51" s="82"/>
      <c r="AF51" s="82"/>
      <c r="AG51" s="82"/>
      <c r="AH51" s="82"/>
      <c r="AI51" s="82"/>
      <c r="AJ51" s="82"/>
      <c r="AK51" s="82"/>
      <c r="AL51" s="82"/>
      <c r="AM51" s="82"/>
      <c r="AN51" s="82"/>
      <c r="AO51" s="82"/>
      <c r="AP51" s="82"/>
      <c r="AQ51" s="82"/>
      <c r="AR51" s="225"/>
      <c r="AS51" s="197"/>
      <c r="AT51" s="197"/>
      <c r="AU51" s="197"/>
      <c r="AV51" s="116"/>
      <c r="AW51" s="116"/>
      <c r="AX51" s="116"/>
      <c r="AY51" s="116"/>
      <c r="AZ51" s="116"/>
      <c r="BA51" s="116"/>
      <c r="BB51" s="116"/>
      <c r="BC51" s="116"/>
      <c r="BD51" s="116"/>
    </row>
    <row r="52" spans="1:56" ht="55.2" hidden="1" x14ac:dyDescent="0.25">
      <c r="A52" s="241"/>
      <c r="B52" s="243"/>
      <c r="C52" s="84"/>
      <c r="D52" s="84"/>
      <c r="E52" s="243"/>
      <c r="F52" s="253"/>
      <c r="G52" s="94"/>
      <c r="H52" s="94"/>
      <c r="I52" s="232"/>
      <c r="J52" s="233">
        <v>7</v>
      </c>
      <c r="K52" s="227" t="s">
        <v>144</v>
      </c>
      <c r="L52" s="148" t="s">
        <v>145</v>
      </c>
      <c r="M52" s="82" t="s">
        <v>93</v>
      </c>
      <c r="N52" s="169" t="s">
        <v>76</v>
      </c>
      <c r="O52" s="145" t="s">
        <v>146</v>
      </c>
      <c r="P52" s="109">
        <v>0</v>
      </c>
      <c r="Q52" s="82" t="s">
        <v>83</v>
      </c>
      <c r="R52" s="112">
        <v>0</v>
      </c>
      <c r="S52" s="95">
        <v>0</v>
      </c>
      <c r="T52" s="95">
        <v>0</v>
      </c>
      <c r="U52" s="193">
        <v>0</v>
      </c>
      <c r="V52" s="82">
        <v>1</v>
      </c>
      <c r="W52" s="202" t="s">
        <v>253</v>
      </c>
      <c r="X52" s="183"/>
      <c r="Y52" s="183"/>
      <c r="Z52" s="148" t="s">
        <v>194</v>
      </c>
      <c r="AA52" s="148" t="s">
        <v>194</v>
      </c>
      <c r="AB52" s="82"/>
      <c r="AC52" s="82"/>
      <c r="AD52" s="82"/>
      <c r="AE52" s="82"/>
      <c r="AF52" s="82"/>
      <c r="AG52" s="82"/>
      <c r="AH52" s="82"/>
      <c r="AI52" s="82"/>
      <c r="AJ52" s="82"/>
      <c r="AK52" s="82"/>
      <c r="AL52" s="82"/>
      <c r="AM52" s="82"/>
      <c r="AN52" s="82"/>
      <c r="AO52" s="82"/>
      <c r="AP52" s="82"/>
      <c r="AQ52" s="82"/>
      <c r="AR52" s="225"/>
      <c r="AS52" s="197"/>
      <c r="AT52" s="197"/>
      <c r="AU52" s="197"/>
      <c r="AV52" s="116"/>
      <c r="AW52" s="116"/>
      <c r="AX52" s="116"/>
      <c r="AY52" s="116"/>
      <c r="AZ52" s="116"/>
      <c r="BA52" s="116"/>
      <c r="BB52" s="116"/>
      <c r="BC52" s="116"/>
      <c r="BD52" s="116"/>
    </row>
    <row r="53" spans="1:56" ht="27.6" hidden="1" x14ac:dyDescent="0.25">
      <c r="A53" s="241"/>
      <c r="B53" s="243"/>
      <c r="C53" s="84"/>
      <c r="D53" s="84"/>
      <c r="E53" s="243"/>
      <c r="F53" s="253"/>
      <c r="G53" s="94"/>
      <c r="H53" s="94"/>
      <c r="I53" s="234"/>
      <c r="J53" s="236"/>
      <c r="K53" s="230"/>
      <c r="L53" s="214" t="s">
        <v>147</v>
      </c>
      <c r="M53" s="209" t="s">
        <v>93</v>
      </c>
      <c r="N53" s="452" t="s">
        <v>76</v>
      </c>
      <c r="O53" s="453" t="s">
        <v>148</v>
      </c>
      <c r="P53" s="455">
        <v>0</v>
      </c>
      <c r="Q53" s="209" t="s">
        <v>108</v>
      </c>
      <c r="R53" s="112">
        <v>0</v>
      </c>
      <c r="S53" s="454"/>
      <c r="T53" s="456"/>
      <c r="U53" s="457"/>
      <c r="V53" s="209">
        <v>1</v>
      </c>
      <c r="W53" s="458" t="s">
        <v>254</v>
      </c>
      <c r="X53" s="451"/>
      <c r="Y53" s="451"/>
      <c r="Z53" s="214" t="s">
        <v>194</v>
      </c>
      <c r="AA53" s="214" t="s">
        <v>194</v>
      </c>
      <c r="AB53" s="209"/>
      <c r="AC53" s="209"/>
      <c r="AD53" s="209"/>
      <c r="AE53" s="209"/>
      <c r="AF53" s="209"/>
      <c r="AG53" s="209"/>
      <c r="AH53" s="209"/>
      <c r="AI53" s="209"/>
      <c r="AJ53" s="209"/>
      <c r="AK53" s="209"/>
      <c r="AL53" s="209"/>
      <c r="AM53" s="209"/>
      <c r="AN53" s="209"/>
      <c r="AO53" s="209"/>
      <c r="AP53" s="209"/>
      <c r="AQ53" s="209"/>
      <c r="AR53" s="459"/>
      <c r="AS53" s="209"/>
      <c r="AT53" s="209"/>
      <c r="AU53" s="209"/>
      <c r="AV53" s="116"/>
      <c r="AW53" s="116"/>
      <c r="AX53" s="116"/>
      <c r="AY53" s="116"/>
      <c r="AZ53" s="116"/>
      <c r="BA53" s="116"/>
      <c r="BB53" s="116"/>
      <c r="BC53" s="116"/>
      <c r="BD53" s="116"/>
    </row>
    <row r="54" spans="1:56" ht="72" customHeight="1" x14ac:dyDescent="0.25">
      <c r="A54" s="232"/>
      <c r="B54" s="232"/>
      <c r="C54" s="442"/>
      <c r="D54" s="84"/>
      <c r="E54" s="232"/>
      <c r="F54" s="232"/>
      <c r="G54" s="445"/>
      <c r="H54" s="94"/>
      <c r="I54" s="232"/>
      <c r="J54" s="233">
        <v>8</v>
      </c>
      <c r="K54" s="227" t="s">
        <v>149</v>
      </c>
      <c r="L54" s="208" t="s">
        <v>150</v>
      </c>
      <c r="M54" s="206" t="s">
        <v>93</v>
      </c>
      <c r="N54" s="206" t="s">
        <v>76</v>
      </c>
      <c r="O54" s="432" t="s">
        <v>151</v>
      </c>
      <c r="P54" s="110">
        <v>0</v>
      </c>
      <c r="Q54" s="206" t="s">
        <v>21</v>
      </c>
      <c r="R54" s="443">
        <v>4.4999999999999998E-2</v>
      </c>
      <c r="S54" s="504">
        <v>0.35</v>
      </c>
      <c r="T54" s="504">
        <v>0.65</v>
      </c>
      <c r="U54" s="504">
        <v>1</v>
      </c>
      <c r="V54" s="111">
        <v>1</v>
      </c>
      <c r="W54" s="117" t="s">
        <v>196</v>
      </c>
      <c r="X54" s="92">
        <v>46023</v>
      </c>
      <c r="Y54" s="92">
        <v>46387</v>
      </c>
      <c r="Z54" s="208" t="s">
        <v>195</v>
      </c>
      <c r="AA54" s="208" t="s">
        <v>195</v>
      </c>
      <c r="AB54" s="432"/>
      <c r="AC54" s="432"/>
      <c r="AD54" s="432"/>
      <c r="AE54" s="432"/>
      <c r="AF54" s="111">
        <v>0.35</v>
      </c>
      <c r="AG54" s="206"/>
      <c r="AH54" s="206"/>
      <c r="AI54" s="206"/>
      <c r="AJ54" s="206"/>
      <c r="AK54" s="206"/>
      <c r="AL54" s="206"/>
      <c r="AM54" s="206"/>
      <c r="AN54" s="111">
        <v>0.65</v>
      </c>
      <c r="AO54" s="206"/>
      <c r="AP54" s="206"/>
      <c r="AQ54" s="206"/>
      <c r="AR54" s="497">
        <v>1</v>
      </c>
      <c r="AS54" s="206"/>
      <c r="AT54" s="206"/>
      <c r="AU54" s="206"/>
      <c r="AV54" s="444"/>
      <c r="AW54" s="219">
        <f>869000000</f>
        <v>869000000</v>
      </c>
      <c r="AX54" s="194" t="s">
        <v>221</v>
      </c>
      <c r="AY54" s="116"/>
      <c r="AZ54" s="116"/>
      <c r="BA54" s="116"/>
      <c r="BB54" s="116"/>
      <c r="BC54" s="116"/>
      <c r="BD54" s="116"/>
    </row>
    <row r="55" spans="1:56" ht="69" x14ac:dyDescent="0.25">
      <c r="A55" s="232"/>
      <c r="B55" s="232"/>
      <c r="C55" s="436"/>
      <c r="D55" s="84"/>
      <c r="E55" s="232"/>
      <c r="F55" s="232"/>
      <c r="G55" s="445"/>
      <c r="H55" s="94"/>
      <c r="I55" s="232"/>
      <c r="J55" s="233"/>
      <c r="K55" s="227"/>
      <c r="L55" s="208" t="s">
        <v>150</v>
      </c>
      <c r="M55" s="206" t="s">
        <v>93</v>
      </c>
      <c r="N55" s="206" t="s">
        <v>76</v>
      </c>
      <c r="O55" s="206" t="s">
        <v>267</v>
      </c>
      <c r="P55" s="110">
        <v>0</v>
      </c>
      <c r="Q55" s="206" t="s">
        <v>21</v>
      </c>
      <c r="R55" s="443">
        <v>5.0999999999999997E-2</v>
      </c>
      <c r="S55" s="504">
        <v>0.35</v>
      </c>
      <c r="T55" s="504">
        <v>0.65</v>
      </c>
      <c r="U55" s="504">
        <v>1</v>
      </c>
      <c r="V55" s="111">
        <v>1</v>
      </c>
      <c r="W55" s="117" t="s">
        <v>197</v>
      </c>
      <c r="X55" s="92">
        <v>46023</v>
      </c>
      <c r="Y55" s="92">
        <v>46387</v>
      </c>
      <c r="Z55" s="206" t="s">
        <v>195</v>
      </c>
      <c r="AA55" s="206" t="s">
        <v>195</v>
      </c>
      <c r="AB55" s="206"/>
      <c r="AC55" s="206"/>
      <c r="AD55" s="206"/>
      <c r="AE55" s="206"/>
      <c r="AF55" s="111">
        <v>0.35</v>
      </c>
      <c r="AG55" s="206"/>
      <c r="AH55" s="206"/>
      <c r="AI55" s="206"/>
      <c r="AJ55" s="206"/>
      <c r="AK55" s="206"/>
      <c r="AL55" s="206"/>
      <c r="AM55" s="206"/>
      <c r="AN55" s="111">
        <v>0.65</v>
      </c>
      <c r="AO55" s="206"/>
      <c r="AP55" s="206"/>
      <c r="AQ55" s="206"/>
      <c r="AR55" s="497">
        <v>1</v>
      </c>
      <c r="AS55" s="206"/>
      <c r="AT55" s="206"/>
      <c r="AU55" s="206"/>
      <c r="AV55" s="444"/>
      <c r="AW55" s="219">
        <f>25000000</f>
        <v>25000000</v>
      </c>
      <c r="AX55" s="195" t="s">
        <v>222</v>
      </c>
      <c r="AY55" s="116"/>
      <c r="AZ55" s="116"/>
      <c r="BA55" s="116"/>
      <c r="BB55" s="116"/>
      <c r="BC55" s="116"/>
      <c r="BD55" s="116"/>
    </row>
    <row r="56" spans="1:56" ht="221.4" thickBot="1" x14ac:dyDescent="0.3">
      <c r="A56" s="232"/>
      <c r="B56" s="232"/>
      <c r="C56" s="436"/>
      <c r="D56" s="84"/>
      <c r="E56" s="232"/>
      <c r="F56" s="232"/>
      <c r="G56" s="445"/>
      <c r="H56" s="94"/>
      <c r="I56" s="232"/>
      <c r="J56" s="233"/>
      <c r="K56" s="227"/>
      <c r="L56" s="208" t="s">
        <v>152</v>
      </c>
      <c r="M56" s="206" t="s">
        <v>76</v>
      </c>
      <c r="N56" s="206" t="s">
        <v>76</v>
      </c>
      <c r="O56" s="432" t="s">
        <v>153</v>
      </c>
      <c r="P56" s="110">
        <v>0</v>
      </c>
      <c r="Q56" s="206" t="s">
        <v>21</v>
      </c>
      <c r="R56" s="443">
        <v>4.4999999999999998E-2</v>
      </c>
      <c r="S56" s="504">
        <v>0.4</v>
      </c>
      <c r="T56" s="504">
        <v>1</v>
      </c>
      <c r="U56" s="504">
        <v>1</v>
      </c>
      <c r="V56" s="111">
        <v>1</v>
      </c>
      <c r="W56" s="117" t="s">
        <v>198</v>
      </c>
      <c r="X56" s="92">
        <v>46023</v>
      </c>
      <c r="Y56" s="92">
        <v>46387</v>
      </c>
      <c r="Z56" s="206" t="s">
        <v>195</v>
      </c>
      <c r="AA56" s="206" t="s">
        <v>195</v>
      </c>
      <c r="AB56" s="111">
        <v>0.1</v>
      </c>
      <c r="AC56" s="206"/>
      <c r="AD56" s="206"/>
      <c r="AE56" s="206"/>
      <c r="AF56" s="111">
        <v>0.4</v>
      </c>
      <c r="AG56" s="206"/>
      <c r="AH56" s="206"/>
      <c r="AI56" s="206"/>
      <c r="AJ56" s="111">
        <v>0.7</v>
      </c>
      <c r="AK56" s="206"/>
      <c r="AL56" s="206"/>
      <c r="AM56" s="206"/>
      <c r="AN56" s="111">
        <v>1</v>
      </c>
      <c r="AO56" s="206"/>
      <c r="AP56" s="206"/>
      <c r="AQ56" s="206"/>
      <c r="AR56" s="497">
        <v>1</v>
      </c>
      <c r="AS56" s="206"/>
      <c r="AT56" s="206"/>
      <c r="AU56" s="206"/>
      <c r="AV56" s="444"/>
      <c r="AW56" s="192">
        <v>606000000</v>
      </c>
      <c r="AX56" s="195" t="s">
        <v>223</v>
      </c>
      <c r="AY56" s="116"/>
      <c r="AZ56" s="116"/>
      <c r="BA56" s="116"/>
      <c r="BB56" s="116"/>
      <c r="BC56" s="116"/>
      <c r="BD56" s="116"/>
    </row>
    <row r="57" spans="1:56" ht="42" hidden="1" thickBot="1" x14ac:dyDescent="0.3">
      <c r="A57" s="249"/>
      <c r="B57" s="250"/>
      <c r="C57" s="119"/>
      <c r="D57" s="120"/>
      <c r="E57" s="250"/>
      <c r="F57" s="254"/>
      <c r="G57" s="121"/>
      <c r="H57" s="121"/>
      <c r="I57" s="490"/>
      <c r="J57" s="491"/>
      <c r="K57" s="492"/>
      <c r="L57" s="493" t="s">
        <v>152</v>
      </c>
      <c r="M57" s="494" t="s">
        <v>93</v>
      </c>
      <c r="N57" s="495" t="s">
        <v>76</v>
      </c>
      <c r="O57" s="483" t="s">
        <v>154</v>
      </c>
      <c r="P57" s="484">
        <v>0</v>
      </c>
      <c r="Q57" s="212"/>
      <c r="R57" s="112">
        <v>0</v>
      </c>
      <c r="S57" s="485"/>
      <c r="T57" s="485"/>
      <c r="U57" s="486">
        <v>0</v>
      </c>
      <c r="V57" s="212">
        <v>2</v>
      </c>
      <c r="W57" s="496" t="s">
        <v>94</v>
      </c>
      <c r="X57" s="488"/>
      <c r="Y57" s="488"/>
      <c r="Z57" s="212" t="s">
        <v>195</v>
      </c>
      <c r="AA57" s="212" t="s">
        <v>195</v>
      </c>
      <c r="AB57" s="212"/>
      <c r="AC57" s="212"/>
      <c r="AD57" s="212"/>
      <c r="AE57" s="212"/>
      <c r="AF57" s="212"/>
      <c r="AG57" s="212"/>
      <c r="AH57" s="212"/>
      <c r="AI57" s="212"/>
      <c r="AJ57" s="212"/>
      <c r="AK57" s="212"/>
      <c r="AL57" s="212"/>
      <c r="AM57" s="212"/>
      <c r="AN57" s="212"/>
      <c r="AO57" s="212"/>
      <c r="AP57" s="212"/>
      <c r="AQ57" s="212"/>
      <c r="AR57" s="212"/>
      <c r="AS57" s="212"/>
      <c r="AT57" s="212"/>
      <c r="AU57" s="212"/>
      <c r="AV57" s="116"/>
      <c r="AW57" s="196"/>
      <c r="AX57" s="116"/>
      <c r="AY57" s="116"/>
      <c r="AZ57" s="116"/>
      <c r="BA57" s="116"/>
      <c r="BB57" s="116"/>
      <c r="BC57" s="116"/>
      <c r="BD57" s="116"/>
    </row>
    <row r="58" spans="1:56" ht="18.600000000000001" thickBot="1" x14ac:dyDescent="0.35">
      <c r="A58" s="122"/>
      <c r="B58" s="123"/>
      <c r="C58" s="123"/>
      <c r="D58" s="123"/>
      <c r="E58" s="123"/>
      <c r="F58" s="123"/>
      <c r="G58" s="123"/>
      <c r="H58" s="123"/>
      <c r="I58" s="124"/>
      <c r="J58" s="125"/>
      <c r="K58" s="123"/>
      <c r="L58" s="123"/>
      <c r="M58" s="123"/>
      <c r="N58" s="123"/>
      <c r="O58" s="171"/>
      <c r="P58" s="171"/>
      <c r="Q58" s="171"/>
      <c r="R58" s="172">
        <f>SUM(R23:R57)</f>
        <v>1.0000000000000002</v>
      </c>
      <c r="S58" s="171"/>
      <c r="T58" s="171"/>
      <c r="U58" s="171"/>
      <c r="V58" s="173"/>
      <c r="W58" s="171"/>
      <c r="X58" s="174"/>
      <c r="Y58" s="174"/>
      <c r="Z58" s="171"/>
      <c r="AA58" s="171"/>
      <c r="AB58" s="171"/>
      <c r="AC58" s="171"/>
      <c r="AD58" s="171"/>
      <c r="AE58" s="171"/>
      <c r="AF58" s="171"/>
      <c r="AG58" s="171"/>
      <c r="AH58" s="171"/>
      <c r="AI58" s="171"/>
      <c r="AJ58" s="171"/>
      <c r="AK58" s="171"/>
      <c r="AL58" s="171"/>
      <c r="AM58" s="171"/>
      <c r="AN58" s="171"/>
      <c r="AO58" s="171"/>
      <c r="AP58" s="171"/>
      <c r="AQ58" s="171"/>
      <c r="AR58" s="171"/>
      <c r="AS58" s="171"/>
      <c r="AT58" s="171"/>
      <c r="AU58" s="171"/>
      <c r="AV58" s="175">
        <f>SUM(AV23:AV57)</f>
        <v>0</v>
      </c>
      <c r="AW58" s="176">
        <f>AW23+AW34+AW37+AW38+AW44+AW54+AW55+AW56</f>
        <v>64632581551</v>
      </c>
      <c r="AX58" s="177"/>
      <c r="AY58" s="177"/>
      <c r="AZ58" s="177"/>
      <c r="BA58" s="177"/>
      <c r="BB58" s="178"/>
      <c r="BC58" s="179"/>
      <c r="BD58" s="180"/>
    </row>
    <row r="59" spans="1:56" ht="21" customHeight="1" x14ac:dyDescent="0.35">
      <c r="AV59" s="118"/>
      <c r="AW59" s="118"/>
      <c r="AX59" s="118"/>
      <c r="AY59" s="126"/>
      <c r="AZ59" s="129"/>
      <c r="BA59" s="18"/>
      <c r="BB59" s="18"/>
      <c r="BC59" s="60"/>
      <c r="BD59" s="62"/>
    </row>
    <row r="60" spans="1:56" ht="25.65" customHeight="1" x14ac:dyDescent="0.35">
      <c r="AV60" s="62"/>
      <c r="AW60" s="62"/>
      <c r="AX60" s="62"/>
      <c r="AY60" s="127"/>
      <c r="AZ60" s="128"/>
      <c r="BA60" s="18"/>
      <c r="BB60" s="18"/>
      <c r="BC60" s="60"/>
      <c r="BD60" s="62"/>
    </row>
    <row r="61" spans="1:56" ht="27" customHeight="1" thickBot="1" x14ac:dyDescent="0.35">
      <c r="W61" s="23"/>
      <c r="AV61" s="61">
        <f>SUM(AV59:AV60)</f>
        <v>0</v>
      </c>
      <c r="AW61" s="61">
        <f>SUM(AW58:AW60)</f>
        <v>64632581551</v>
      </c>
      <c r="AX61" s="61">
        <f>SUM(AX59:AX60)</f>
        <v>0</v>
      </c>
      <c r="AY61" s="61">
        <f>SUM(AY59:AY60)</f>
        <v>0</v>
      </c>
      <c r="AZ61" s="61">
        <f>SUM(AZ59:AZ60)</f>
        <v>0</v>
      </c>
      <c r="BC61" s="61">
        <f>SUM(BC59:BC60)</f>
        <v>0</v>
      </c>
      <c r="BD61" s="61">
        <f>SUM(BD59:BD60)</f>
        <v>0</v>
      </c>
    </row>
    <row r="62" spans="1:56" ht="30.6" customHeight="1" thickBot="1" x14ac:dyDescent="0.35">
      <c r="AV62" s="310">
        <f>+AV61+AW61</f>
        <v>64632581551</v>
      </c>
      <c r="AW62" s="311"/>
      <c r="AX62" s="54">
        <f>SUM(AX59:AX61)</f>
        <v>0</v>
      </c>
      <c r="AY62" s="310">
        <f>+AY61+AZ61</f>
        <v>0</v>
      </c>
      <c r="AZ62" s="311"/>
      <c r="BC62" s="310"/>
      <c r="BD62" s="311"/>
    </row>
  </sheetData>
  <sheetProtection algorithmName="SHA-512" hashValue="mnng/kYIY1NHRGVnv5LbZ+qdvEqwP3RtMoW/4QFa6rOy9JcHtReu3l4QbU/9zisXBHG4aMQx+GO4VL0lzW5hmA==" saltValue="357z7efpyT5ehHBBEe3iMw==" spinCount="100000" sheet="1" objects="1" scenarios="1"/>
  <autoFilter ref="A22:BD58" xr:uid="{00000000-0001-0000-0000-000000000000}">
    <filterColumn colId="2" showButton="0"/>
    <filterColumn colId="25">
      <filters>
        <filter val="DEEP"/>
        <filter val="DEEP, DPGI"/>
      </filters>
    </filterColumn>
  </autoFilter>
  <mergeCells count="111">
    <mergeCell ref="AB19:AU19"/>
    <mergeCell ref="AR20:AU20"/>
    <mergeCell ref="AR21:AR22"/>
    <mergeCell ref="AY62:AZ62"/>
    <mergeCell ref="BC62:BD62"/>
    <mergeCell ref="AY20:BB20"/>
    <mergeCell ref="BC20:BD20"/>
    <mergeCell ref="AV20:AX20"/>
    <mergeCell ref="AV62:AW62"/>
    <mergeCell ref="AW38:AW43"/>
    <mergeCell ref="AW23:AW30"/>
    <mergeCell ref="AW44:AW46"/>
    <mergeCell ref="AX44:AX46"/>
    <mergeCell ref="AX38:AX43"/>
    <mergeCell ref="AW34:AW36"/>
    <mergeCell ref="AX34:AX36"/>
    <mergeCell ref="AX23:AX30"/>
    <mergeCell ref="C10:D10"/>
    <mergeCell ref="G10:Q10"/>
    <mergeCell ref="R19:R22"/>
    <mergeCell ref="S21:S22"/>
    <mergeCell ref="T21:T22"/>
    <mergeCell ref="AV19:BD19"/>
    <mergeCell ref="X19:Y19"/>
    <mergeCell ref="J19:K20"/>
    <mergeCell ref="L19:L22"/>
    <mergeCell ref="M19:M22"/>
    <mergeCell ref="N19:N22"/>
    <mergeCell ref="O19:O22"/>
    <mergeCell ref="Q19:Q22"/>
    <mergeCell ref="S19:U20"/>
    <mergeCell ref="V19:V22"/>
    <mergeCell ref="W19:W22"/>
    <mergeCell ref="X20:X22"/>
    <mergeCell ref="Y20:Y22"/>
    <mergeCell ref="P19:P22"/>
    <mergeCell ref="Z19:AA20"/>
    <mergeCell ref="U21:U22"/>
    <mergeCell ref="AB20:AE21"/>
    <mergeCell ref="AF20:AI21"/>
    <mergeCell ref="AJ20:AM21"/>
    <mergeCell ref="A19:A22"/>
    <mergeCell ref="B19:B22"/>
    <mergeCell ref="C19:D20"/>
    <mergeCell ref="G19:G22"/>
    <mergeCell ref="H19:H22"/>
    <mergeCell ref="C22:D22"/>
    <mergeCell ref="E19:E22"/>
    <mergeCell ref="F19:F22"/>
    <mergeCell ref="I19:I22"/>
    <mergeCell ref="U1:W1"/>
    <mergeCell ref="U2:W2"/>
    <mergeCell ref="U3:W3"/>
    <mergeCell ref="H3:T3"/>
    <mergeCell ref="O18:BD18"/>
    <mergeCell ref="G11:Q11"/>
    <mergeCell ref="G12:Q12"/>
    <mergeCell ref="A18:N18"/>
    <mergeCell ref="X5:Y13"/>
    <mergeCell ref="C7:D7"/>
    <mergeCell ref="G7:Q7"/>
    <mergeCell ref="C8:D8"/>
    <mergeCell ref="G8:Q8"/>
    <mergeCell ref="T7:V7"/>
    <mergeCell ref="T8:V8"/>
    <mergeCell ref="T9:V9"/>
    <mergeCell ref="T10:V10"/>
    <mergeCell ref="C11:D11"/>
    <mergeCell ref="C12:D12"/>
    <mergeCell ref="A1:G3"/>
    <mergeCell ref="H1:T1"/>
    <mergeCell ref="H2:T2"/>
    <mergeCell ref="C9:D9"/>
    <mergeCell ref="G9:Q9"/>
    <mergeCell ref="A23:A49"/>
    <mergeCell ref="B23:B43"/>
    <mergeCell ref="E23:E43"/>
    <mergeCell ref="F23:F50"/>
    <mergeCell ref="B44:B50"/>
    <mergeCell ref="E44:E49"/>
    <mergeCell ref="A50:A57"/>
    <mergeCell ref="E50:E57"/>
    <mergeCell ref="B51:B57"/>
    <mergeCell ref="F51:F57"/>
    <mergeCell ref="I51:I57"/>
    <mergeCell ref="J52:J53"/>
    <mergeCell ref="K52:K53"/>
    <mergeCell ref="J54:J57"/>
    <mergeCell ref="K54:K57"/>
    <mergeCell ref="I44:I50"/>
    <mergeCell ref="J44:J45"/>
    <mergeCell ref="K44:K45"/>
    <mergeCell ref="J46:J49"/>
    <mergeCell ref="K46:K49"/>
    <mergeCell ref="AS21:AS22"/>
    <mergeCell ref="AT21:AT22"/>
    <mergeCell ref="AU21:AU22"/>
    <mergeCell ref="I23:I43"/>
    <mergeCell ref="J23:J30"/>
    <mergeCell ref="K23:K30"/>
    <mergeCell ref="L23:L26"/>
    <mergeCell ref="L28:L30"/>
    <mergeCell ref="J31:J33"/>
    <mergeCell ref="K31:K33"/>
    <mergeCell ref="L31:L32"/>
    <mergeCell ref="J34:J36"/>
    <mergeCell ref="K34:K36"/>
    <mergeCell ref="L34:L35"/>
    <mergeCell ref="J37:J43"/>
    <mergeCell ref="K37:K43"/>
    <mergeCell ref="AN20:AQ21"/>
  </mergeCells>
  <dataValidations count="1">
    <dataValidation allowBlank="1" showInputMessage="1" showErrorMessage="1" prompt="La meta se define en número o porcentaje. Y describir a que hace referencia. Ejemplo: 16 proyectos, 6 puntos, 100% de solicitudes atendidas." sqref="W39" xr:uid="{FEA6D2CE-EDBC-420F-A802-E9F01EABCF75}"/>
  </dataValidations>
  <printOptions horizontalCentered="1"/>
  <pageMargins left="0.23622047244094491" right="0.23622047244094491" top="0.55118110236220474" bottom="0.98425196850393704" header="0.31496062992125984" footer="0.19685039370078741"/>
  <pageSetup paperSize="7" scale="10" fitToHeight="4" orientation="landscape" r:id="rId1"/>
  <headerFooter>
    <oddFooter>&amp;C
FM-DE-04.V6 Plan de Acción Institucional
Publicado: 27-06-2024&amp;R&amp;G</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4AFCE482-E853-48FD-A60E-B02BE6C70EB4}">
          <x14:formula1>
            <xm:f>'PAI Control de versiones'!$BR$295:$BR$300</xm:f>
          </x14:formula1>
          <xm:sqref>Q23:Q57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314B6-A5CC-4197-9677-4D975C9E24AF}">
  <sheetPr>
    <pageSetUpPr fitToPage="1"/>
  </sheetPr>
  <dimension ref="A1:BD37"/>
  <sheetViews>
    <sheetView showGridLines="0" tabSelected="1" topLeftCell="A17" zoomScale="78" zoomScaleNormal="78" workbookViewId="0">
      <selection activeCell="E22" sqref="E22:E31"/>
    </sheetView>
  </sheetViews>
  <sheetFormatPr baseColWidth="10" defaultColWidth="11.44140625" defaultRowHeight="16.8" x14ac:dyDescent="0.3"/>
  <cols>
    <col min="1" max="1" width="20.44140625" style="16" customWidth="1"/>
    <col min="2" max="2" width="17.6640625" style="16" customWidth="1"/>
    <col min="3" max="3" width="17" style="16" customWidth="1"/>
    <col min="4" max="4" width="11.77734375" style="16" customWidth="1"/>
    <col min="5" max="5" width="17.21875" style="16" customWidth="1"/>
    <col min="6" max="6" width="20.109375" style="16" customWidth="1"/>
    <col min="7" max="7" width="16.77734375" style="16" customWidth="1"/>
    <col min="8" max="8" width="14.77734375" style="16" customWidth="1"/>
    <col min="9" max="9" width="24.5546875" style="19" customWidth="1"/>
    <col min="10" max="10" width="8.6640625" style="20" customWidth="1"/>
    <col min="11" max="11" width="57" style="16" customWidth="1"/>
    <col min="12" max="12" width="31.5546875" style="16" customWidth="1"/>
    <col min="13" max="13" width="20.44140625" style="16" customWidth="1"/>
    <col min="14" max="14" width="23.44140625" style="16" customWidth="1"/>
    <col min="15" max="15" width="42" style="21" customWidth="1"/>
    <col min="16" max="16" width="14.88671875" style="21" customWidth="1"/>
    <col min="17" max="18" width="17.44140625" style="21" customWidth="1"/>
    <col min="19" max="19" width="13.6640625" style="21" customWidth="1"/>
    <col min="20" max="21" width="14.6640625" style="21" customWidth="1"/>
    <col min="22" max="22" width="13.21875" style="22" customWidth="1"/>
    <col min="23" max="23" width="75" style="21" customWidth="1"/>
    <col min="24" max="25" width="24.44140625" style="23" customWidth="1"/>
    <col min="26" max="26" width="24.44140625" style="21" customWidth="1"/>
    <col min="27" max="27" width="14.5546875" style="21" bestFit="1" customWidth="1"/>
    <col min="28" max="28" width="12.88671875" style="16" bestFit="1" customWidth="1"/>
    <col min="29" max="29" width="9.77734375" style="16" customWidth="1"/>
    <col min="30" max="31" width="9.6640625" style="16" customWidth="1"/>
    <col min="32" max="34" width="10.33203125" style="24" customWidth="1"/>
    <col min="35" max="35" width="9.33203125" style="16" customWidth="1"/>
    <col min="36" max="36" width="10.109375" style="24" bestFit="1" customWidth="1"/>
    <col min="37" max="37" width="11.6640625" style="24" customWidth="1"/>
    <col min="38" max="38" width="9.44140625" style="16" bestFit="1" customWidth="1"/>
    <col min="39" max="39" width="9.109375" style="16" customWidth="1"/>
    <col min="40" max="40" width="10.109375" style="24" bestFit="1" customWidth="1"/>
    <col min="41" max="41" width="9.88671875" style="24" customWidth="1"/>
    <col min="42" max="42" width="9.44140625" style="16" bestFit="1" customWidth="1"/>
    <col min="43" max="43" width="9.88671875" style="16" customWidth="1"/>
    <col min="44" max="44" width="11.33203125" style="22" bestFit="1" customWidth="1"/>
    <col min="45" max="45" width="14.33203125" style="22" bestFit="1" customWidth="1"/>
    <col min="46" max="46" width="9.44140625" style="16" bestFit="1" customWidth="1"/>
    <col min="47" max="47" width="13.5546875" style="16" bestFit="1" customWidth="1"/>
    <col min="48" max="48" width="22.5546875" style="25" bestFit="1" customWidth="1"/>
    <col min="49" max="49" width="15.44140625" style="25" bestFit="1" customWidth="1"/>
    <col min="50" max="50" width="27.88671875" style="16" customWidth="1"/>
    <col min="51" max="51" width="19.88671875" style="16" bestFit="1" customWidth="1"/>
    <col min="52" max="52" width="13.88671875" style="16" bestFit="1" customWidth="1"/>
    <col min="53" max="53" width="35.44140625" style="16" bestFit="1" customWidth="1"/>
    <col min="54" max="54" width="39" style="16" bestFit="1" customWidth="1"/>
    <col min="55" max="55" width="19.88671875" style="16" bestFit="1" customWidth="1"/>
    <col min="56" max="56" width="15.6640625" style="16" bestFit="1" customWidth="1"/>
    <col min="57" max="16384" width="11.44140625" style="16"/>
  </cols>
  <sheetData>
    <row r="1" spans="1:49" ht="48.75" customHeight="1" x14ac:dyDescent="0.3">
      <c r="A1" s="286"/>
      <c r="B1" s="286"/>
      <c r="C1" s="286"/>
      <c r="D1" s="286"/>
      <c r="E1" s="286"/>
      <c r="F1" s="286"/>
      <c r="G1" s="286"/>
      <c r="H1" s="288" t="s">
        <v>0</v>
      </c>
      <c r="I1" s="288"/>
      <c r="J1" s="288"/>
      <c r="K1" s="288"/>
      <c r="L1" s="288"/>
      <c r="M1" s="288"/>
      <c r="N1" s="288"/>
      <c r="O1" s="288"/>
      <c r="P1" s="288"/>
      <c r="Q1" s="288"/>
      <c r="R1" s="288"/>
      <c r="S1" s="288"/>
      <c r="T1" s="288"/>
      <c r="U1" s="255" t="s">
        <v>1</v>
      </c>
      <c r="V1" s="255"/>
      <c r="W1" s="255"/>
      <c r="X1" s="16"/>
      <c r="Y1" s="16"/>
    </row>
    <row r="2" spans="1:49" ht="48.75" customHeight="1" x14ac:dyDescent="0.3">
      <c r="A2" s="286"/>
      <c r="B2" s="286"/>
      <c r="C2" s="286"/>
      <c r="D2" s="286"/>
      <c r="E2" s="286"/>
      <c r="F2" s="286"/>
      <c r="G2" s="286"/>
      <c r="H2" s="288" t="s">
        <v>2</v>
      </c>
      <c r="I2" s="288"/>
      <c r="J2" s="288"/>
      <c r="K2" s="288"/>
      <c r="L2" s="288"/>
      <c r="M2" s="288"/>
      <c r="N2" s="288"/>
      <c r="O2" s="288"/>
      <c r="P2" s="288"/>
      <c r="Q2" s="288"/>
      <c r="R2" s="288"/>
      <c r="S2" s="288"/>
      <c r="T2" s="288"/>
      <c r="U2" s="255" t="s">
        <v>3</v>
      </c>
      <c r="V2" s="255"/>
      <c r="W2" s="255"/>
      <c r="X2" s="16"/>
      <c r="Y2" s="16"/>
    </row>
    <row r="3" spans="1:49" ht="48.75" customHeight="1" thickBot="1" x14ac:dyDescent="0.35">
      <c r="A3" s="287"/>
      <c r="B3" s="287"/>
      <c r="C3" s="287"/>
      <c r="D3" s="287"/>
      <c r="E3" s="287"/>
      <c r="F3" s="287"/>
      <c r="G3" s="287"/>
      <c r="H3" s="257" t="s">
        <v>4</v>
      </c>
      <c r="I3" s="258"/>
      <c r="J3" s="258"/>
      <c r="K3" s="258"/>
      <c r="L3" s="258"/>
      <c r="M3" s="258"/>
      <c r="N3" s="258"/>
      <c r="O3" s="258"/>
      <c r="P3" s="258"/>
      <c r="Q3" s="258"/>
      <c r="R3" s="258"/>
      <c r="S3" s="258"/>
      <c r="T3" s="259"/>
      <c r="U3" s="256" t="s">
        <v>5</v>
      </c>
      <c r="V3" s="256"/>
      <c r="W3" s="256"/>
      <c r="X3" s="16"/>
      <c r="Y3" s="16"/>
    </row>
    <row r="4" spans="1:49" ht="17.399999999999999" thickTop="1" x14ac:dyDescent="0.3">
      <c r="A4" s="1"/>
      <c r="B4" s="1"/>
      <c r="C4" s="1"/>
      <c r="D4" s="1"/>
      <c r="E4" s="1"/>
      <c r="F4" s="1"/>
      <c r="G4" s="1"/>
      <c r="H4" s="1"/>
      <c r="I4" s="2"/>
      <c r="J4" s="3"/>
      <c r="K4" s="1"/>
      <c r="L4" s="1"/>
      <c r="M4" s="1"/>
      <c r="N4" s="1"/>
      <c r="O4" s="4"/>
      <c r="P4" s="4"/>
      <c r="Q4" s="4"/>
      <c r="R4" s="4"/>
      <c r="S4" s="4"/>
      <c r="T4" s="1"/>
      <c r="U4" s="1"/>
      <c r="V4" s="1"/>
      <c r="W4" s="1"/>
      <c r="X4" s="1"/>
      <c r="Y4" s="1"/>
    </row>
    <row r="5" spans="1:49" x14ac:dyDescent="0.3">
      <c r="A5" s="31"/>
      <c r="B5" s="32"/>
      <c r="C5" s="32"/>
      <c r="D5" s="32"/>
      <c r="E5" s="32"/>
      <c r="F5" s="32"/>
      <c r="G5" s="32"/>
      <c r="H5" s="32"/>
      <c r="I5" s="33"/>
      <c r="J5" s="34"/>
      <c r="K5" s="32"/>
      <c r="L5" s="32"/>
      <c r="M5" s="32"/>
      <c r="N5" s="32"/>
      <c r="O5" s="35"/>
      <c r="P5" s="35"/>
      <c r="Q5" s="35"/>
      <c r="R5" s="35"/>
      <c r="S5" s="35"/>
      <c r="T5" s="32"/>
      <c r="U5" s="32"/>
      <c r="V5" s="32"/>
      <c r="W5" s="32"/>
      <c r="X5" s="270"/>
      <c r="Y5" s="271"/>
    </row>
    <row r="6" spans="1:49" ht="17.399999999999999" thickBot="1" x14ac:dyDescent="0.35">
      <c r="A6" s="36"/>
      <c r="B6" s="1"/>
      <c r="C6" s="1"/>
      <c r="D6" s="1"/>
      <c r="E6" s="1"/>
      <c r="F6" s="1"/>
      <c r="G6" s="1"/>
      <c r="H6" s="1"/>
      <c r="I6" s="2"/>
      <c r="J6" s="3"/>
      <c r="K6" s="1"/>
      <c r="L6" s="1"/>
      <c r="M6" s="1"/>
      <c r="N6" s="1"/>
      <c r="O6" s="4"/>
      <c r="P6" s="4"/>
      <c r="Q6" s="4"/>
      <c r="R6" s="4"/>
      <c r="S6" s="4"/>
      <c r="T6" s="1"/>
      <c r="U6" s="1"/>
      <c r="V6" s="1"/>
      <c r="W6" s="1"/>
      <c r="X6" s="272"/>
      <c r="Y6" s="273"/>
    </row>
    <row r="7" spans="1:49" ht="42.75" customHeight="1" thickBot="1" x14ac:dyDescent="0.4">
      <c r="A7" s="37"/>
      <c r="B7" s="38"/>
      <c r="C7" s="276" t="s">
        <v>6</v>
      </c>
      <c r="D7" s="277"/>
      <c r="E7" s="78"/>
      <c r="F7" s="78"/>
      <c r="G7" s="278" t="s">
        <v>7</v>
      </c>
      <c r="H7" s="279"/>
      <c r="I7" s="279"/>
      <c r="J7" s="279"/>
      <c r="K7" s="279"/>
      <c r="L7" s="279"/>
      <c r="M7" s="279"/>
      <c r="N7" s="279"/>
      <c r="O7" s="279"/>
      <c r="P7" s="279"/>
      <c r="Q7" s="280"/>
      <c r="R7" s="27"/>
      <c r="S7" s="27"/>
      <c r="T7" s="281" t="s">
        <v>8</v>
      </c>
      <c r="U7" s="282"/>
      <c r="V7" s="347"/>
      <c r="W7" s="45" t="s">
        <v>9</v>
      </c>
      <c r="X7" s="272"/>
      <c r="Y7" s="273"/>
    </row>
    <row r="8" spans="1:49" ht="42.75" customHeight="1" thickBot="1" x14ac:dyDescent="0.4">
      <c r="A8" s="37"/>
      <c r="B8" s="38"/>
      <c r="C8" s="276" t="s">
        <v>10</v>
      </c>
      <c r="D8" s="277"/>
      <c r="E8" s="78"/>
      <c r="F8" s="78"/>
      <c r="G8" s="263" t="s">
        <v>226</v>
      </c>
      <c r="H8" s="263"/>
      <c r="I8" s="263"/>
      <c r="J8" s="263"/>
      <c r="K8" s="263"/>
      <c r="L8" s="263"/>
      <c r="M8" s="263"/>
      <c r="N8" s="263"/>
      <c r="O8" s="263"/>
      <c r="P8" s="263"/>
      <c r="Q8" s="263"/>
      <c r="R8" s="144"/>
      <c r="S8" s="28"/>
      <c r="T8" s="283" t="s">
        <v>11</v>
      </c>
      <c r="U8" s="284"/>
      <c r="V8" s="285"/>
      <c r="W8" s="45">
        <v>1</v>
      </c>
      <c r="X8" s="272"/>
      <c r="Y8" s="273"/>
    </row>
    <row r="9" spans="1:49" ht="42.75" customHeight="1" thickBot="1" x14ac:dyDescent="0.4">
      <c r="A9" s="37"/>
      <c r="B9" s="38"/>
      <c r="C9" s="276" t="s">
        <v>12</v>
      </c>
      <c r="D9" s="277"/>
      <c r="E9" s="78"/>
      <c r="F9" s="78"/>
      <c r="G9" s="263" t="s">
        <v>13</v>
      </c>
      <c r="H9" s="263"/>
      <c r="I9" s="263"/>
      <c r="J9" s="263"/>
      <c r="K9" s="263"/>
      <c r="L9" s="263"/>
      <c r="M9" s="263"/>
      <c r="N9" s="263"/>
      <c r="O9" s="263"/>
      <c r="P9" s="263"/>
      <c r="Q9" s="263"/>
      <c r="R9" s="144"/>
      <c r="S9" s="28"/>
      <c r="T9" s="283" t="s">
        <v>14</v>
      </c>
      <c r="U9" s="284"/>
      <c r="V9" s="285"/>
      <c r="W9" s="143">
        <v>45687</v>
      </c>
      <c r="X9" s="272"/>
      <c r="Y9" s="273"/>
    </row>
    <row r="10" spans="1:49" ht="42.75" customHeight="1" thickBot="1" x14ac:dyDescent="0.4">
      <c r="A10" s="37"/>
      <c r="B10" s="38"/>
      <c r="C10" s="276" t="s">
        <v>15</v>
      </c>
      <c r="D10" s="277"/>
      <c r="E10" s="78"/>
      <c r="F10" s="78"/>
      <c r="G10" s="263" t="s">
        <v>16</v>
      </c>
      <c r="H10" s="263"/>
      <c r="I10" s="263"/>
      <c r="J10" s="263"/>
      <c r="K10" s="263"/>
      <c r="L10" s="263"/>
      <c r="M10" s="263"/>
      <c r="N10" s="263"/>
      <c r="O10" s="263"/>
      <c r="P10" s="263"/>
      <c r="Q10" s="263"/>
      <c r="R10" s="144"/>
      <c r="S10" s="28"/>
      <c r="T10" s="283" t="s">
        <v>17</v>
      </c>
      <c r="U10" s="284"/>
      <c r="V10" s="285"/>
      <c r="W10" s="143">
        <v>45688</v>
      </c>
      <c r="X10" s="272"/>
      <c r="Y10" s="273"/>
    </row>
    <row r="11" spans="1:49" ht="42.75" customHeight="1" thickBot="1" x14ac:dyDescent="0.4">
      <c r="A11" s="37"/>
      <c r="B11" s="38"/>
      <c r="C11" s="276" t="s">
        <v>18</v>
      </c>
      <c r="D11" s="277"/>
      <c r="E11" s="78"/>
      <c r="F11" s="78"/>
      <c r="G11" s="263" t="s">
        <v>19</v>
      </c>
      <c r="H11" s="263"/>
      <c r="I11" s="263"/>
      <c r="J11" s="263"/>
      <c r="K11" s="263"/>
      <c r="L11" s="263"/>
      <c r="M11" s="263"/>
      <c r="N11" s="263"/>
      <c r="O11" s="263"/>
      <c r="P11" s="263"/>
      <c r="Q11" s="263"/>
      <c r="R11" s="144"/>
      <c r="S11" s="28"/>
      <c r="T11" s="29"/>
      <c r="U11" s="30"/>
      <c r="V11" s="30"/>
      <c r="W11" s="30"/>
      <c r="X11" s="272"/>
      <c r="Y11" s="273"/>
    </row>
    <row r="12" spans="1:49" ht="42.75" customHeight="1" thickBot="1" x14ac:dyDescent="0.4">
      <c r="A12" s="37"/>
      <c r="B12" s="38"/>
      <c r="C12" s="276" t="s">
        <v>20</v>
      </c>
      <c r="D12" s="277"/>
      <c r="E12" s="78"/>
      <c r="F12" s="78"/>
      <c r="G12" s="264" t="s">
        <v>21</v>
      </c>
      <c r="H12" s="265"/>
      <c r="I12" s="265"/>
      <c r="J12" s="265"/>
      <c r="K12" s="265"/>
      <c r="L12" s="265"/>
      <c r="M12" s="265"/>
      <c r="N12" s="265"/>
      <c r="O12" s="265"/>
      <c r="P12" s="265"/>
      <c r="Q12" s="266"/>
      <c r="R12" s="144"/>
      <c r="S12" s="28"/>
      <c r="T12" s="38"/>
      <c r="U12" s="38"/>
      <c r="V12" s="38"/>
      <c r="W12" s="38"/>
      <c r="X12" s="272"/>
      <c r="Y12" s="273"/>
    </row>
    <row r="13" spans="1:49" ht="17.25" customHeight="1" x14ac:dyDescent="0.3">
      <c r="A13" s="39"/>
      <c r="B13" s="40"/>
      <c r="C13" s="40"/>
      <c r="D13" s="40"/>
      <c r="E13" s="40"/>
      <c r="F13" s="40"/>
      <c r="G13" s="40"/>
      <c r="H13" s="40"/>
      <c r="I13" s="41"/>
      <c r="J13" s="42"/>
      <c r="K13" s="40"/>
      <c r="L13" s="40"/>
      <c r="M13" s="40"/>
      <c r="N13" s="40"/>
      <c r="O13" s="43"/>
      <c r="P13" s="43"/>
      <c r="Q13" s="43"/>
      <c r="R13" s="43"/>
      <c r="S13" s="43"/>
      <c r="T13" s="43"/>
      <c r="U13" s="43"/>
      <c r="V13" s="44"/>
      <c r="W13" s="43"/>
      <c r="X13" s="274"/>
      <c r="Y13" s="275"/>
    </row>
    <row r="16" spans="1:49" s="1" customFormat="1" ht="12.6" customHeight="1" x14ac:dyDescent="0.3">
      <c r="I16" s="2"/>
      <c r="J16" s="3"/>
      <c r="O16" s="4"/>
      <c r="P16" s="4"/>
      <c r="Q16" s="4"/>
      <c r="R16" s="4"/>
      <c r="S16" s="4"/>
      <c r="T16" s="4"/>
      <c r="U16" s="4"/>
      <c r="V16" s="5"/>
      <c r="W16" s="4"/>
      <c r="X16" s="6"/>
      <c r="Y16" s="6"/>
      <c r="Z16" s="4"/>
      <c r="AA16" s="4"/>
      <c r="AF16" s="7"/>
      <c r="AG16" s="7"/>
      <c r="AH16" s="7"/>
      <c r="AJ16" s="7"/>
      <c r="AK16" s="7"/>
      <c r="AN16" s="7"/>
      <c r="AO16" s="7"/>
      <c r="AR16" s="5"/>
      <c r="AS16" s="5"/>
      <c r="AV16" s="8"/>
      <c r="AW16" s="8"/>
    </row>
    <row r="17" spans="1:56" s="1" customFormat="1" ht="28.5" customHeight="1" thickBot="1" x14ac:dyDescent="0.35">
      <c r="A17" s="9"/>
      <c r="B17" s="10"/>
      <c r="C17" s="10"/>
      <c r="D17" s="10"/>
      <c r="E17" s="10"/>
      <c r="F17" s="10"/>
      <c r="G17" s="10"/>
      <c r="H17" s="10"/>
      <c r="I17" s="11"/>
      <c r="J17" s="12"/>
      <c r="K17" s="10"/>
      <c r="L17" s="10"/>
      <c r="M17" s="10"/>
      <c r="N17" s="10"/>
      <c r="O17" s="4"/>
      <c r="P17" s="4"/>
      <c r="Q17" s="4"/>
      <c r="R17" s="4"/>
      <c r="S17" s="4"/>
      <c r="T17" s="4"/>
      <c r="U17" s="4"/>
      <c r="V17" s="5"/>
      <c r="W17" s="4"/>
      <c r="X17" s="6"/>
      <c r="Y17" s="6"/>
      <c r="Z17" s="4"/>
      <c r="AA17" s="4"/>
      <c r="AF17" s="7"/>
      <c r="AG17" s="7"/>
      <c r="AH17" s="7"/>
      <c r="AJ17" s="7"/>
      <c r="AK17" s="7"/>
      <c r="AN17" s="7"/>
      <c r="AO17" s="7"/>
      <c r="AR17" s="5"/>
      <c r="AS17" s="5"/>
      <c r="AV17" s="8"/>
      <c r="AW17" s="8"/>
    </row>
    <row r="18" spans="1:56" s="13" customFormat="1" ht="51.6" customHeight="1" thickBot="1" x14ac:dyDescent="0.35">
      <c r="A18" s="267" t="s">
        <v>23</v>
      </c>
      <c r="B18" s="268"/>
      <c r="C18" s="268"/>
      <c r="D18" s="268"/>
      <c r="E18" s="268"/>
      <c r="F18" s="268"/>
      <c r="G18" s="268"/>
      <c r="H18" s="268"/>
      <c r="I18" s="268"/>
      <c r="J18" s="268"/>
      <c r="K18" s="268"/>
      <c r="L18" s="268"/>
      <c r="M18" s="268"/>
      <c r="N18" s="269"/>
      <c r="O18" s="344" t="s">
        <v>24</v>
      </c>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c r="AN18" s="345"/>
      <c r="AO18" s="345"/>
      <c r="AP18" s="345"/>
      <c r="AQ18" s="345"/>
      <c r="AR18" s="345"/>
      <c r="AS18" s="345"/>
      <c r="AT18" s="345"/>
      <c r="AU18" s="345"/>
      <c r="AV18" s="345"/>
      <c r="AW18" s="345"/>
      <c r="AX18" s="345"/>
      <c r="AY18" s="345"/>
      <c r="AZ18" s="345"/>
      <c r="BA18" s="345"/>
      <c r="BB18" s="345"/>
      <c r="BC18" s="345"/>
      <c r="BD18" s="346"/>
    </row>
    <row r="19" spans="1:56" s="14" customFormat="1" ht="25.65" customHeight="1" thickBot="1" x14ac:dyDescent="0.35">
      <c r="A19" s="289" t="s">
        <v>25</v>
      </c>
      <c r="B19" s="289" t="s">
        <v>26</v>
      </c>
      <c r="C19" s="292" t="s">
        <v>27</v>
      </c>
      <c r="D19" s="293"/>
      <c r="E19" s="289" t="s">
        <v>28</v>
      </c>
      <c r="F19" s="289" t="s">
        <v>29</v>
      </c>
      <c r="G19" s="289" t="s">
        <v>30</v>
      </c>
      <c r="H19" s="289" t="s">
        <v>31</v>
      </c>
      <c r="I19" s="289" t="s">
        <v>32</v>
      </c>
      <c r="J19" s="292" t="s">
        <v>33</v>
      </c>
      <c r="K19" s="293"/>
      <c r="L19" s="289" t="s">
        <v>34</v>
      </c>
      <c r="M19" s="294" t="s">
        <v>35</v>
      </c>
      <c r="N19" s="335" t="s">
        <v>36</v>
      </c>
      <c r="O19" s="321" t="s">
        <v>258</v>
      </c>
      <c r="P19" s="321" t="s">
        <v>37</v>
      </c>
      <c r="Q19" s="321" t="s">
        <v>38</v>
      </c>
      <c r="R19" s="348" t="s">
        <v>228</v>
      </c>
      <c r="S19" s="324" t="s">
        <v>231</v>
      </c>
      <c r="T19" s="325"/>
      <c r="U19" s="326"/>
      <c r="V19" s="327" t="s">
        <v>39</v>
      </c>
      <c r="W19" s="332" t="s">
        <v>40</v>
      </c>
      <c r="X19" s="339" t="s">
        <v>41</v>
      </c>
      <c r="Y19" s="293"/>
      <c r="Z19" s="292" t="s">
        <v>42</v>
      </c>
      <c r="AA19" s="293"/>
      <c r="AB19" s="340"/>
      <c r="AC19" s="340"/>
      <c r="AD19" s="340"/>
      <c r="AE19" s="340"/>
      <c r="AF19" s="340"/>
      <c r="AG19" s="340"/>
      <c r="AH19" s="340"/>
      <c r="AI19" s="340"/>
      <c r="AJ19" s="340"/>
      <c r="AK19" s="340"/>
      <c r="AL19" s="340"/>
      <c r="AM19" s="340"/>
      <c r="AN19" s="340"/>
      <c r="AO19" s="340"/>
      <c r="AP19" s="340"/>
      <c r="AQ19" s="340"/>
      <c r="AR19" s="340"/>
      <c r="AS19" s="340"/>
      <c r="AT19" s="340"/>
      <c r="AU19" s="295"/>
      <c r="AV19" s="294" t="s">
        <v>44</v>
      </c>
      <c r="AW19" s="340"/>
      <c r="AX19" s="340"/>
      <c r="AY19" s="340"/>
      <c r="AZ19" s="340"/>
      <c r="BA19" s="340"/>
      <c r="BB19" s="340"/>
      <c r="BC19" s="340"/>
      <c r="BD19" s="340"/>
    </row>
    <row r="20" spans="1:56" s="15" customFormat="1" ht="28.35" customHeight="1" thickBot="1" x14ac:dyDescent="0.35">
      <c r="A20" s="290"/>
      <c r="B20" s="290"/>
      <c r="C20" s="294"/>
      <c r="D20" s="295"/>
      <c r="E20" s="290"/>
      <c r="F20" s="290"/>
      <c r="G20" s="290"/>
      <c r="H20" s="290"/>
      <c r="I20" s="290"/>
      <c r="J20" s="294"/>
      <c r="K20" s="295"/>
      <c r="L20" s="290"/>
      <c r="M20" s="301"/>
      <c r="N20" s="336"/>
      <c r="O20" s="322"/>
      <c r="P20" s="322"/>
      <c r="Q20" s="322"/>
      <c r="R20" s="349"/>
      <c r="S20" s="327"/>
      <c r="T20" s="328"/>
      <c r="U20" s="329"/>
      <c r="V20" s="330"/>
      <c r="W20" s="333"/>
      <c r="X20" s="339" t="s">
        <v>45</v>
      </c>
      <c r="Y20" s="293" t="s">
        <v>46</v>
      </c>
      <c r="Z20" s="294"/>
      <c r="AA20" s="340"/>
      <c r="AB20" s="343" t="s">
        <v>47</v>
      </c>
      <c r="AC20" s="341"/>
      <c r="AD20" s="341"/>
      <c r="AE20" s="341"/>
      <c r="AF20" s="301" t="s">
        <v>48</v>
      </c>
      <c r="AG20" s="341"/>
      <c r="AH20" s="341"/>
      <c r="AI20" s="341"/>
      <c r="AJ20" s="301" t="s">
        <v>49</v>
      </c>
      <c r="AK20" s="341"/>
      <c r="AL20" s="341"/>
      <c r="AM20" s="341"/>
      <c r="AN20" s="301" t="s">
        <v>50</v>
      </c>
      <c r="AO20" s="341"/>
      <c r="AP20" s="341"/>
      <c r="AQ20" s="342"/>
      <c r="AR20" s="301" t="s">
        <v>51</v>
      </c>
      <c r="AS20" s="317"/>
      <c r="AT20" s="317"/>
      <c r="AU20" s="338"/>
      <c r="AV20" s="302" t="s">
        <v>232</v>
      </c>
      <c r="AW20" s="317"/>
      <c r="AX20" s="338"/>
      <c r="AY20" s="302" t="s">
        <v>239</v>
      </c>
      <c r="AZ20" s="317"/>
      <c r="BA20" s="317"/>
      <c r="BB20" s="317"/>
      <c r="BC20" s="302" t="s">
        <v>257</v>
      </c>
      <c r="BD20" s="317"/>
    </row>
    <row r="21" spans="1:56" s="15" customFormat="1" ht="42" thickBot="1" x14ac:dyDescent="0.35">
      <c r="A21" s="291"/>
      <c r="B21" s="291"/>
      <c r="C21" s="296" t="s">
        <v>53</v>
      </c>
      <c r="D21" s="297"/>
      <c r="E21" s="291"/>
      <c r="F21" s="291"/>
      <c r="G21" s="291"/>
      <c r="H21" s="291"/>
      <c r="I21" s="291"/>
      <c r="J21" s="66" t="s">
        <v>54</v>
      </c>
      <c r="K21" s="66" t="s">
        <v>10</v>
      </c>
      <c r="L21" s="291"/>
      <c r="M21" s="302"/>
      <c r="N21" s="337"/>
      <c r="O21" s="323"/>
      <c r="P21" s="323"/>
      <c r="Q21" s="323"/>
      <c r="R21" s="349"/>
      <c r="S21" s="55" t="s">
        <v>55</v>
      </c>
      <c r="T21" s="55" t="s">
        <v>56</v>
      </c>
      <c r="U21" s="55" t="s">
        <v>230</v>
      </c>
      <c r="V21" s="331"/>
      <c r="W21" s="334"/>
      <c r="X21" s="339"/>
      <c r="Y21" s="293"/>
      <c r="Z21" s="67" t="s">
        <v>58</v>
      </c>
      <c r="AA21" s="67" t="s">
        <v>59</v>
      </c>
      <c r="AB21" s="158" t="s">
        <v>60</v>
      </c>
      <c r="AC21" s="158" t="s">
        <v>61</v>
      </c>
      <c r="AD21" s="158" t="s">
        <v>62</v>
      </c>
      <c r="AE21" s="158" t="s">
        <v>63</v>
      </c>
      <c r="AF21" s="158" t="s">
        <v>60</v>
      </c>
      <c r="AG21" s="158" t="s">
        <v>61</v>
      </c>
      <c r="AH21" s="158" t="s">
        <v>62</v>
      </c>
      <c r="AI21" s="158" t="s">
        <v>63</v>
      </c>
      <c r="AJ21" s="67" t="s">
        <v>60</v>
      </c>
      <c r="AK21" s="67" t="s">
        <v>61</v>
      </c>
      <c r="AL21" s="67" t="s">
        <v>62</v>
      </c>
      <c r="AM21" s="67" t="s">
        <v>63</v>
      </c>
      <c r="AN21" s="67" t="s">
        <v>60</v>
      </c>
      <c r="AO21" s="67" t="s">
        <v>61</v>
      </c>
      <c r="AP21" s="67" t="s">
        <v>62</v>
      </c>
      <c r="AQ21" s="67" t="s">
        <v>63</v>
      </c>
      <c r="AR21" s="68" t="s">
        <v>60</v>
      </c>
      <c r="AS21" s="67" t="s">
        <v>61</v>
      </c>
      <c r="AT21" s="69" t="s">
        <v>62</v>
      </c>
      <c r="AU21" s="70" t="s">
        <v>63</v>
      </c>
      <c r="AV21" s="71" t="s">
        <v>64</v>
      </c>
      <c r="AW21" s="72" t="s">
        <v>65</v>
      </c>
      <c r="AX21" s="73" t="s">
        <v>66</v>
      </c>
      <c r="AY21" s="74" t="s">
        <v>64</v>
      </c>
      <c r="AZ21" s="75" t="s">
        <v>65</v>
      </c>
      <c r="BA21" s="76" t="s">
        <v>67</v>
      </c>
      <c r="BB21" s="76" t="s">
        <v>68</v>
      </c>
      <c r="BC21" s="76" t="s">
        <v>64</v>
      </c>
      <c r="BD21" s="77" t="s">
        <v>65</v>
      </c>
    </row>
    <row r="22" spans="1:56" ht="41.4" x14ac:dyDescent="0.3">
      <c r="A22" s="352" t="s">
        <v>155</v>
      </c>
      <c r="B22" s="350" t="s">
        <v>156</v>
      </c>
      <c r="C22" s="97"/>
      <c r="D22" s="97"/>
      <c r="E22" s="350" t="s">
        <v>157</v>
      </c>
      <c r="F22" s="350" t="s">
        <v>158</v>
      </c>
      <c r="G22" s="97"/>
      <c r="H22" s="97"/>
      <c r="I22" s="350" t="s">
        <v>159</v>
      </c>
      <c r="J22" s="350">
        <v>0</v>
      </c>
      <c r="K22" s="350" t="s">
        <v>160</v>
      </c>
      <c r="L22" s="404" t="s">
        <v>161</v>
      </c>
      <c r="M22" s="96" t="s">
        <v>76</v>
      </c>
      <c r="N22" s="96" t="s">
        <v>76</v>
      </c>
      <c r="O22" s="404" t="s">
        <v>162</v>
      </c>
      <c r="P22" s="102">
        <v>5.0000000000000001E-3</v>
      </c>
      <c r="Q22" s="96" t="s">
        <v>256</v>
      </c>
      <c r="R22" s="131">
        <v>0.15</v>
      </c>
      <c r="S22" s="399">
        <v>0.25</v>
      </c>
      <c r="T22" s="400">
        <v>0.25</v>
      </c>
      <c r="U22" s="102">
        <v>0.5</v>
      </c>
      <c r="V22" s="135">
        <v>1</v>
      </c>
      <c r="W22" s="136" t="s">
        <v>199</v>
      </c>
      <c r="X22" s="137">
        <v>46023</v>
      </c>
      <c r="Y22" s="138">
        <v>46387</v>
      </c>
      <c r="Z22" s="412" t="s">
        <v>208</v>
      </c>
      <c r="AA22" s="412" t="s">
        <v>208</v>
      </c>
      <c r="AB22" s="392">
        <v>0.1</v>
      </c>
      <c r="AC22" s="159"/>
      <c r="AD22" s="159"/>
      <c r="AE22" s="159"/>
      <c r="AF22" s="401">
        <v>0.15</v>
      </c>
      <c r="AG22" s="163"/>
      <c r="AH22" s="402"/>
      <c r="AI22" s="383"/>
      <c r="AJ22" s="391">
        <v>0.15</v>
      </c>
      <c r="AK22" s="391"/>
      <c r="AL22" s="392"/>
      <c r="AM22" s="162"/>
      <c r="AN22" s="388">
        <v>0.1</v>
      </c>
      <c r="AO22" s="160"/>
      <c r="AP22" s="160"/>
      <c r="AQ22" s="160"/>
      <c r="AR22" s="393">
        <v>0.5</v>
      </c>
      <c r="AS22" s="79"/>
      <c r="AT22" s="394"/>
      <c r="AU22" s="394"/>
      <c r="AX22" s="395"/>
      <c r="AY22" s="395"/>
      <c r="AZ22" s="395"/>
      <c r="BA22" s="396"/>
      <c r="BB22" s="396"/>
      <c r="BC22" s="396"/>
      <c r="BD22" s="403">
        <v>332856</v>
      </c>
    </row>
    <row r="23" spans="1:56" ht="41.4" x14ac:dyDescent="0.3">
      <c r="A23" s="353"/>
      <c r="B23" s="351"/>
      <c r="C23" s="99"/>
      <c r="D23" s="99"/>
      <c r="E23" s="351"/>
      <c r="F23" s="351"/>
      <c r="G23" s="99"/>
      <c r="H23" s="99"/>
      <c r="I23" s="351"/>
      <c r="J23" s="351"/>
      <c r="K23" s="351"/>
      <c r="L23" s="103" t="s">
        <v>163</v>
      </c>
      <c r="M23" s="98" t="s">
        <v>93</v>
      </c>
      <c r="N23" s="98" t="s">
        <v>76</v>
      </c>
      <c r="O23" s="98" t="s">
        <v>164</v>
      </c>
      <c r="P23" s="104">
        <v>72760</v>
      </c>
      <c r="Q23" s="98" t="s">
        <v>256</v>
      </c>
      <c r="R23" s="131">
        <v>0</v>
      </c>
      <c r="S23" s="58"/>
      <c r="T23" s="59"/>
      <c r="U23" s="93">
        <v>37</v>
      </c>
      <c r="V23" s="132">
        <v>73138</v>
      </c>
      <c r="W23" s="411" t="s">
        <v>200</v>
      </c>
      <c r="X23" s="410">
        <v>46023</v>
      </c>
      <c r="Y23" s="410">
        <v>46387</v>
      </c>
      <c r="Z23" s="114" t="s">
        <v>208</v>
      </c>
      <c r="AA23" s="114" t="s">
        <v>208</v>
      </c>
      <c r="AB23" s="160">
        <v>0</v>
      </c>
      <c r="AC23" s="160"/>
      <c r="AD23" s="160"/>
      <c r="AE23" s="160"/>
      <c r="AF23" s="407">
        <v>37</v>
      </c>
      <c r="AG23" s="405"/>
      <c r="AH23" s="389"/>
      <c r="AI23" s="406"/>
      <c r="AJ23" s="407">
        <v>0</v>
      </c>
      <c r="AK23" s="161"/>
      <c r="AL23" s="386"/>
      <c r="AM23" s="387"/>
      <c r="AN23" s="104">
        <v>0</v>
      </c>
      <c r="AO23" s="160"/>
      <c r="AP23" s="160"/>
      <c r="AQ23" s="160"/>
      <c r="AR23" s="398">
        <v>37</v>
      </c>
      <c r="AS23" s="79"/>
      <c r="AT23" s="394"/>
      <c r="AU23" s="394"/>
      <c r="AV23" s="395"/>
      <c r="AX23" s="395"/>
      <c r="AY23" s="395"/>
      <c r="AZ23" s="395"/>
      <c r="BA23" s="396"/>
      <c r="BB23" s="396"/>
      <c r="BC23" s="396"/>
      <c r="BD23" s="403">
        <v>7870</v>
      </c>
    </row>
    <row r="24" spans="1:56" ht="41.4" x14ac:dyDescent="0.3">
      <c r="A24" s="353"/>
      <c r="B24" s="351"/>
      <c r="C24" s="99"/>
      <c r="D24" s="99"/>
      <c r="E24" s="351"/>
      <c r="F24" s="351"/>
      <c r="G24" s="99"/>
      <c r="H24" s="99"/>
      <c r="I24" s="351"/>
      <c r="J24" s="351"/>
      <c r="K24" s="351"/>
      <c r="L24" s="98" t="s">
        <v>165</v>
      </c>
      <c r="M24" s="98" t="s">
        <v>93</v>
      </c>
      <c r="N24" s="98" t="s">
        <v>76</v>
      </c>
      <c r="O24" s="413" t="s">
        <v>166</v>
      </c>
      <c r="P24" s="104">
        <v>57248</v>
      </c>
      <c r="Q24" s="98" t="s">
        <v>83</v>
      </c>
      <c r="R24" s="131">
        <v>0.05</v>
      </c>
      <c r="S24" s="415">
        <v>5107</v>
      </c>
      <c r="T24" s="416">
        <v>3000</v>
      </c>
      <c r="U24" s="93">
        <v>8107</v>
      </c>
      <c r="V24" s="132">
        <v>60429</v>
      </c>
      <c r="W24" s="411" t="s">
        <v>201</v>
      </c>
      <c r="X24" s="410">
        <v>46023</v>
      </c>
      <c r="Y24" s="410">
        <v>46387</v>
      </c>
      <c r="Z24" s="114" t="s">
        <v>208</v>
      </c>
      <c r="AA24" s="114" t="s">
        <v>208</v>
      </c>
      <c r="AB24" s="159">
        <v>2000</v>
      </c>
      <c r="AC24" s="159"/>
      <c r="AD24" s="159"/>
      <c r="AE24" s="159"/>
      <c r="AF24" s="381">
        <v>3107</v>
      </c>
      <c r="AG24" s="163"/>
      <c r="AH24" s="382"/>
      <c r="AI24" s="383"/>
      <c r="AJ24" s="104">
        <v>3000</v>
      </c>
      <c r="AK24" s="163"/>
      <c r="AL24" s="159"/>
      <c r="AM24" s="160"/>
      <c r="AN24" s="104">
        <v>0</v>
      </c>
      <c r="AO24" s="160"/>
      <c r="AP24" s="160"/>
      <c r="AQ24" s="160"/>
      <c r="AR24" s="398">
        <v>8107</v>
      </c>
      <c r="AS24" s="79"/>
      <c r="AT24" s="394"/>
      <c r="AU24" s="394"/>
      <c r="AV24" s="395"/>
      <c r="AX24" s="395"/>
      <c r="AY24" s="395"/>
      <c r="AZ24" s="395"/>
      <c r="BA24" s="396"/>
      <c r="BB24" s="396"/>
      <c r="BC24" s="396"/>
      <c r="BD24" s="403">
        <v>8910</v>
      </c>
    </row>
    <row r="25" spans="1:56" ht="41.4" x14ac:dyDescent="0.25">
      <c r="A25" s="353"/>
      <c r="B25" s="351"/>
      <c r="C25" s="99"/>
      <c r="D25" s="99"/>
      <c r="E25" s="351"/>
      <c r="F25" s="351"/>
      <c r="G25" s="99"/>
      <c r="H25" s="99"/>
      <c r="I25" s="351"/>
      <c r="J25" s="351"/>
      <c r="K25" s="351"/>
      <c r="L25" s="98" t="s">
        <v>167</v>
      </c>
      <c r="M25" s="98" t="s">
        <v>93</v>
      </c>
      <c r="N25" s="98" t="s">
        <v>76</v>
      </c>
      <c r="O25" s="413" t="s">
        <v>168</v>
      </c>
      <c r="P25" s="105">
        <v>386</v>
      </c>
      <c r="Q25" s="98" t="s">
        <v>256</v>
      </c>
      <c r="R25" s="131">
        <v>0.1</v>
      </c>
      <c r="S25" s="415"/>
      <c r="T25" s="416"/>
      <c r="U25" s="93">
        <v>0</v>
      </c>
      <c r="V25" s="132">
        <v>41607</v>
      </c>
      <c r="W25" s="411" t="s">
        <v>202</v>
      </c>
      <c r="X25" s="410">
        <v>46023</v>
      </c>
      <c r="Y25" s="410">
        <v>46387</v>
      </c>
      <c r="Z25" s="114" t="s">
        <v>208</v>
      </c>
      <c r="AA25" s="114" t="s">
        <v>208</v>
      </c>
      <c r="AB25" s="160">
        <v>0</v>
      </c>
      <c r="AC25" s="160"/>
      <c r="AD25" s="160"/>
      <c r="AE25" s="160"/>
      <c r="AF25" s="385"/>
      <c r="AG25" s="161"/>
      <c r="AH25" s="386"/>
      <c r="AI25" s="387"/>
      <c r="AJ25" s="104"/>
      <c r="AK25" s="163"/>
      <c r="AL25" s="160"/>
      <c r="AM25" s="160"/>
      <c r="AN25" s="105"/>
      <c r="AO25" s="160"/>
      <c r="AP25" s="160"/>
      <c r="AQ25" s="160"/>
      <c r="AR25" s="398"/>
      <c r="AS25" s="79"/>
      <c r="AT25" s="394"/>
      <c r="AU25" s="394"/>
      <c r="AV25" s="395"/>
      <c r="AW25" s="395"/>
      <c r="AX25" s="395"/>
      <c r="AY25" s="395"/>
      <c r="AZ25" s="395"/>
      <c r="BA25" s="396"/>
      <c r="BB25" s="396"/>
      <c r="BC25" s="396"/>
      <c r="BD25" s="204"/>
    </row>
    <row r="26" spans="1:56" ht="41.4" x14ac:dyDescent="0.25">
      <c r="A26" s="353"/>
      <c r="B26" s="351"/>
      <c r="C26" s="99"/>
      <c r="D26" s="99"/>
      <c r="E26" s="351"/>
      <c r="F26" s="351"/>
      <c r="G26" s="99"/>
      <c r="H26" s="99"/>
      <c r="I26" s="351"/>
      <c r="J26" s="351"/>
      <c r="K26" s="351"/>
      <c r="L26" s="98" t="s">
        <v>169</v>
      </c>
      <c r="M26" s="98" t="s">
        <v>93</v>
      </c>
      <c r="N26" s="98" t="s">
        <v>76</v>
      </c>
      <c r="O26" s="413" t="s">
        <v>170</v>
      </c>
      <c r="P26" s="105">
        <v>63111</v>
      </c>
      <c r="Q26" s="98" t="s">
        <v>256</v>
      </c>
      <c r="R26" s="131">
        <v>0.15</v>
      </c>
      <c r="S26" s="415"/>
      <c r="T26" s="416"/>
      <c r="U26" s="93">
        <v>0</v>
      </c>
      <c r="V26" s="132">
        <v>65254</v>
      </c>
      <c r="W26" s="411" t="s">
        <v>203</v>
      </c>
      <c r="X26" s="410">
        <v>46023</v>
      </c>
      <c r="Y26" s="410">
        <v>46387</v>
      </c>
      <c r="Z26" s="114" t="s">
        <v>208</v>
      </c>
      <c r="AA26" s="114" t="s">
        <v>208</v>
      </c>
      <c r="AB26" s="160"/>
      <c r="AC26" s="160"/>
      <c r="AD26" s="160"/>
      <c r="AE26" s="160"/>
      <c r="AF26" s="388"/>
      <c r="AG26" s="161"/>
      <c r="AH26" s="389"/>
      <c r="AI26" s="387"/>
      <c r="AJ26" s="104"/>
      <c r="AK26" s="163"/>
      <c r="AL26" s="160"/>
      <c r="AM26" s="160"/>
      <c r="AN26" s="105"/>
      <c r="AO26" s="160"/>
      <c r="AP26" s="160"/>
      <c r="AQ26" s="160"/>
      <c r="AR26" s="398"/>
      <c r="AS26" s="79"/>
      <c r="AT26" s="394"/>
      <c r="AU26" s="394"/>
      <c r="AV26" s="395"/>
      <c r="AW26" s="395"/>
      <c r="AX26" s="395"/>
      <c r="AY26" s="395"/>
      <c r="AZ26" s="395"/>
      <c r="BA26" s="396"/>
      <c r="BB26" s="396"/>
      <c r="BC26" s="396"/>
      <c r="BD26" s="204"/>
    </row>
    <row r="27" spans="1:56" ht="41.4" x14ac:dyDescent="0.25">
      <c r="A27" s="353"/>
      <c r="B27" s="351"/>
      <c r="C27" s="99"/>
      <c r="D27" s="99"/>
      <c r="E27" s="351"/>
      <c r="F27" s="351"/>
      <c r="G27" s="99"/>
      <c r="H27" s="99"/>
      <c r="I27" s="351"/>
      <c r="J27" s="351"/>
      <c r="K27" s="351"/>
      <c r="L27" s="98" t="s">
        <v>171</v>
      </c>
      <c r="M27" s="98" t="s">
        <v>93</v>
      </c>
      <c r="N27" s="98" t="s">
        <v>76</v>
      </c>
      <c r="O27" s="413" t="s">
        <v>172</v>
      </c>
      <c r="P27" s="105">
        <v>386</v>
      </c>
      <c r="Q27" s="98" t="s">
        <v>83</v>
      </c>
      <c r="R27" s="131">
        <v>0.25</v>
      </c>
      <c r="S27" s="415"/>
      <c r="T27" s="416"/>
      <c r="U27" s="93">
        <v>0</v>
      </c>
      <c r="V27" s="132">
        <v>41607</v>
      </c>
      <c r="W27" s="411" t="s">
        <v>204</v>
      </c>
      <c r="X27" s="410">
        <v>46023</v>
      </c>
      <c r="Y27" s="410">
        <v>46387</v>
      </c>
      <c r="Z27" s="114" t="s">
        <v>208</v>
      </c>
      <c r="AA27" s="114" t="s">
        <v>208</v>
      </c>
      <c r="AB27" s="160"/>
      <c r="AC27" s="160"/>
      <c r="AD27" s="160"/>
      <c r="AE27" s="160"/>
      <c r="AF27" s="388"/>
      <c r="AG27" s="161"/>
      <c r="AH27" s="389"/>
      <c r="AI27" s="387"/>
      <c r="AJ27" s="104"/>
      <c r="AK27" s="163"/>
      <c r="AL27" s="160"/>
      <c r="AM27" s="160"/>
      <c r="AN27" s="105"/>
      <c r="AO27" s="160"/>
      <c r="AP27" s="160"/>
      <c r="AQ27" s="160"/>
      <c r="AR27" s="398"/>
      <c r="AS27" s="79"/>
      <c r="AT27" s="394"/>
      <c r="AU27" s="394"/>
      <c r="AV27" s="395"/>
      <c r="AW27" s="395"/>
      <c r="AX27" s="395"/>
      <c r="AY27" s="395"/>
      <c r="AZ27" s="395"/>
      <c r="BA27" s="396"/>
      <c r="BB27" s="396"/>
      <c r="BC27" s="396"/>
      <c r="BD27" s="204"/>
    </row>
    <row r="28" spans="1:56" ht="27.6" x14ac:dyDescent="0.25">
      <c r="A28" s="353"/>
      <c r="B28" s="351"/>
      <c r="C28" s="99"/>
      <c r="D28" s="99"/>
      <c r="E28" s="351"/>
      <c r="F28" s="351"/>
      <c r="G28" s="99"/>
      <c r="H28" s="99"/>
      <c r="I28" s="351"/>
      <c r="J28" s="351"/>
      <c r="K28" s="351"/>
      <c r="L28" s="98" t="s">
        <v>173</v>
      </c>
      <c r="M28" s="98" t="s">
        <v>93</v>
      </c>
      <c r="N28" s="98" t="s">
        <v>76</v>
      </c>
      <c r="O28" s="413" t="s">
        <v>174</v>
      </c>
      <c r="P28" s="105">
        <v>4785</v>
      </c>
      <c r="Q28" s="98" t="s">
        <v>83</v>
      </c>
      <c r="R28" s="131">
        <v>0</v>
      </c>
      <c r="S28" s="415"/>
      <c r="T28" s="416"/>
      <c r="U28" s="93">
        <v>0</v>
      </c>
      <c r="V28" s="132">
        <v>12061</v>
      </c>
      <c r="W28" s="411" t="s">
        <v>205</v>
      </c>
      <c r="X28" s="410">
        <v>46023</v>
      </c>
      <c r="Y28" s="410">
        <v>46387</v>
      </c>
      <c r="Z28" s="114" t="s">
        <v>208</v>
      </c>
      <c r="AA28" s="114" t="s">
        <v>208</v>
      </c>
      <c r="AB28" s="408"/>
      <c r="AC28" s="408"/>
      <c r="AD28" s="408"/>
      <c r="AE28" s="408"/>
      <c r="AF28" s="388"/>
      <c r="AG28" s="161"/>
      <c r="AH28" s="386"/>
      <c r="AI28" s="387"/>
      <c r="AJ28" s="160"/>
      <c r="AK28" s="163"/>
      <c r="AL28" s="160"/>
      <c r="AM28" s="160"/>
      <c r="AN28" s="105"/>
      <c r="AO28" s="160"/>
      <c r="AP28" s="160"/>
      <c r="AQ28" s="160"/>
      <c r="AR28" s="398"/>
      <c r="AS28" s="79"/>
      <c r="AT28" s="394"/>
      <c r="AU28" s="394"/>
      <c r="AV28" s="395"/>
      <c r="AW28" s="395"/>
      <c r="AX28" s="395"/>
      <c r="AY28" s="395"/>
      <c r="AZ28" s="395"/>
      <c r="BA28" s="396"/>
      <c r="BB28" s="396"/>
      <c r="BC28" s="396"/>
      <c r="BD28" s="421"/>
    </row>
    <row r="29" spans="1:56" ht="55.2" x14ac:dyDescent="0.25">
      <c r="A29" s="353"/>
      <c r="B29" s="351"/>
      <c r="C29" s="99"/>
      <c r="D29" s="99"/>
      <c r="E29" s="351"/>
      <c r="F29" s="351"/>
      <c r="G29" s="99"/>
      <c r="H29" s="99"/>
      <c r="I29" s="351"/>
      <c r="J29" s="351"/>
      <c r="K29" s="351"/>
      <c r="L29" s="98" t="s">
        <v>175</v>
      </c>
      <c r="M29" s="98" t="s">
        <v>76</v>
      </c>
      <c r="N29" s="98" t="s">
        <v>76</v>
      </c>
      <c r="O29" s="413" t="s">
        <v>192</v>
      </c>
      <c r="P29" s="106">
        <v>0.18</v>
      </c>
      <c r="Q29" s="98" t="s">
        <v>83</v>
      </c>
      <c r="R29" s="131">
        <v>0</v>
      </c>
      <c r="S29" s="415"/>
      <c r="T29" s="416"/>
      <c r="U29" s="93"/>
      <c r="V29" s="131">
        <v>0.25</v>
      </c>
      <c r="W29" s="409" t="s">
        <v>94</v>
      </c>
      <c r="X29" s="410">
        <v>46023</v>
      </c>
      <c r="Y29" s="410">
        <v>46387</v>
      </c>
      <c r="Z29" s="114" t="s">
        <v>208</v>
      </c>
      <c r="AA29" s="114" t="s">
        <v>208</v>
      </c>
      <c r="AB29" s="160"/>
      <c r="AC29" s="160"/>
      <c r="AD29" s="160"/>
      <c r="AE29" s="160"/>
      <c r="AF29" s="388"/>
      <c r="AG29" s="161"/>
      <c r="AH29" s="386"/>
      <c r="AI29" s="387"/>
      <c r="AJ29" s="106"/>
      <c r="AK29" s="163"/>
      <c r="AL29" s="160"/>
      <c r="AM29" s="160"/>
      <c r="AN29" s="106"/>
      <c r="AO29" s="160"/>
      <c r="AP29" s="160"/>
      <c r="AQ29" s="160"/>
      <c r="AR29" s="113"/>
      <c r="AS29" s="79"/>
      <c r="AT29" s="394"/>
      <c r="AU29" s="394"/>
      <c r="AV29" s="395"/>
      <c r="AW29" s="395"/>
      <c r="AX29" s="395"/>
      <c r="AY29" s="395"/>
      <c r="AZ29" s="395"/>
      <c r="BA29" s="396"/>
      <c r="BB29" s="396"/>
      <c r="BC29" s="396"/>
      <c r="BD29" s="421"/>
    </row>
    <row r="30" spans="1:56" ht="55.2" x14ac:dyDescent="0.25">
      <c r="A30" s="353"/>
      <c r="B30" s="351"/>
      <c r="C30" s="99"/>
      <c r="D30" s="99"/>
      <c r="E30" s="351"/>
      <c r="F30" s="351"/>
      <c r="G30" s="99"/>
      <c r="H30" s="99"/>
      <c r="I30" s="351"/>
      <c r="J30" s="98">
        <v>2</v>
      </c>
      <c r="K30" s="130" t="s">
        <v>176</v>
      </c>
      <c r="L30" s="98" t="s">
        <v>177</v>
      </c>
      <c r="M30" s="98" t="s">
        <v>76</v>
      </c>
      <c r="N30" s="98" t="s">
        <v>76</v>
      </c>
      <c r="O30" s="413" t="s">
        <v>178</v>
      </c>
      <c r="P30" s="105">
        <v>0</v>
      </c>
      <c r="Q30" s="98" t="s">
        <v>256</v>
      </c>
      <c r="R30" s="131">
        <v>0.1</v>
      </c>
      <c r="S30" s="415">
        <v>274</v>
      </c>
      <c r="T30" s="417"/>
      <c r="U30" s="93">
        <v>274</v>
      </c>
      <c r="V30" s="133">
        <v>300</v>
      </c>
      <c r="W30" s="411" t="s">
        <v>206</v>
      </c>
      <c r="X30" s="410">
        <v>46023</v>
      </c>
      <c r="Y30" s="410">
        <v>46387</v>
      </c>
      <c r="Z30" s="114" t="s">
        <v>208</v>
      </c>
      <c r="AA30" s="114" t="s">
        <v>208</v>
      </c>
      <c r="AB30" s="384">
        <v>80</v>
      </c>
      <c r="AC30" s="384"/>
      <c r="AD30" s="384"/>
      <c r="AE30" s="384"/>
      <c r="AF30" s="130">
        <v>194</v>
      </c>
      <c r="AG30" s="161"/>
      <c r="AH30" s="390"/>
      <c r="AI30" s="387"/>
      <c r="AJ30" s="159">
        <v>0</v>
      </c>
      <c r="AK30" s="163"/>
      <c r="AL30" s="159"/>
      <c r="AM30" s="160"/>
      <c r="AN30" s="134">
        <v>0</v>
      </c>
      <c r="AO30" s="159"/>
      <c r="AP30" s="159"/>
      <c r="AQ30" s="160"/>
      <c r="AR30" s="113"/>
      <c r="AS30" s="79"/>
      <c r="AT30" s="394"/>
      <c r="AU30" s="394"/>
      <c r="AV30" s="395"/>
      <c r="AW30" s="395"/>
      <c r="AX30" s="395"/>
      <c r="AY30" s="395"/>
      <c r="AZ30" s="395"/>
      <c r="BA30" s="396"/>
      <c r="BB30" s="396"/>
      <c r="BC30" s="396"/>
      <c r="BD30" s="403">
        <v>5665.8</v>
      </c>
    </row>
    <row r="31" spans="1:56" ht="42" thickBot="1" x14ac:dyDescent="0.3">
      <c r="A31" s="354"/>
      <c r="B31" s="355"/>
      <c r="C31" s="101"/>
      <c r="D31" s="101"/>
      <c r="E31" s="355"/>
      <c r="F31" s="355"/>
      <c r="G31" s="101"/>
      <c r="H31" s="101"/>
      <c r="I31" s="355"/>
      <c r="J31" s="100">
        <v>3</v>
      </c>
      <c r="K31" s="139" t="s">
        <v>179</v>
      </c>
      <c r="L31" s="100" t="s">
        <v>180</v>
      </c>
      <c r="M31" s="100" t="s">
        <v>76</v>
      </c>
      <c r="N31" s="100" t="s">
        <v>76</v>
      </c>
      <c r="O31" s="414" t="s">
        <v>181</v>
      </c>
      <c r="P31" s="140">
        <v>0</v>
      </c>
      <c r="Q31" s="100" t="s">
        <v>256</v>
      </c>
      <c r="R31" s="131">
        <v>0.2</v>
      </c>
      <c r="S31" s="418">
        <v>73</v>
      </c>
      <c r="T31" s="419"/>
      <c r="U31" s="141">
        <v>73</v>
      </c>
      <c r="V31" s="100">
        <v>150</v>
      </c>
      <c r="W31" s="411" t="s">
        <v>207</v>
      </c>
      <c r="X31" s="410">
        <v>46023</v>
      </c>
      <c r="Y31" s="410">
        <v>46387</v>
      </c>
      <c r="Z31" s="114" t="s">
        <v>208</v>
      </c>
      <c r="AA31" s="114" t="s">
        <v>208</v>
      </c>
      <c r="AB31" s="384">
        <v>20</v>
      </c>
      <c r="AC31" s="384"/>
      <c r="AD31" s="384"/>
      <c r="AE31" s="384"/>
      <c r="AF31" s="420">
        <v>53</v>
      </c>
      <c r="AG31" s="161"/>
      <c r="AH31" s="390"/>
      <c r="AI31" s="387"/>
      <c r="AJ31" s="160">
        <v>0</v>
      </c>
      <c r="AK31" s="163"/>
      <c r="AL31" s="160"/>
      <c r="AM31" s="160"/>
      <c r="AN31" s="105">
        <v>0</v>
      </c>
      <c r="AO31" s="160"/>
      <c r="AP31" s="160"/>
      <c r="AQ31" s="160"/>
      <c r="AR31" s="113">
        <v>53</v>
      </c>
      <c r="AS31" s="79"/>
      <c r="AT31" s="394"/>
      <c r="AU31" s="394"/>
      <c r="AV31" s="395"/>
      <c r="AW31" s="395"/>
      <c r="AX31" s="395"/>
      <c r="AY31" s="395"/>
      <c r="AZ31" s="395"/>
      <c r="BA31" s="396"/>
      <c r="BB31" s="396"/>
      <c r="BC31" s="396"/>
      <c r="BD31" s="403">
        <v>106.6</v>
      </c>
    </row>
    <row r="32" spans="1:56" ht="20.399999999999999" x14ac:dyDescent="0.3">
      <c r="AR32" s="17"/>
      <c r="AS32" s="17"/>
      <c r="AT32" s="17"/>
      <c r="AU32" s="17"/>
      <c r="AV32" s="118">
        <f t="shared" ref="AV32:BC32" si="0">SUM(AV22:AV31)</f>
        <v>0</v>
      </c>
      <c r="AW32" s="118">
        <f>SUM(AW22:AW31)</f>
        <v>0</v>
      </c>
      <c r="AX32" s="118">
        <f t="shared" si="0"/>
        <v>0</v>
      </c>
      <c r="AY32" s="118">
        <f t="shared" si="0"/>
        <v>0</v>
      </c>
      <c r="AZ32" s="118">
        <f t="shared" si="0"/>
        <v>0</v>
      </c>
      <c r="BA32" s="118">
        <f t="shared" si="0"/>
        <v>0</v>
      </c>
      <c r="BB32" s="118">
        <f t="shared" si="0"/>
        <v>0</v>
      </c>
      <c r="BC32" s="118">
        <f t="shared" si="0"/>
        <v>0</v>
      </c>
      <c r="BD32" s="142"/>
    </row>
    <row r="33" spans="1:56" ht="20.399999999999999" x14ac:dyDescent="0.35">
      <c r="AR33" s="17"/>
      <c r="AS33" s="17"/>
      <c r="AT33" s="17"/>
      <c r="AU33" s="17"/>
      <c r="AV33" s="62"/>
      <c r="AW33" s="62"/>
      <c r="AX33" s="62"/>
      <c r="AY33" s="62"/>
      <c r="AZ33" s="62"/>
      <c r="BA33" s="63"/>
      <c r="BB33" s="18"/>
      <c r="BC33" s="60"/>
      <c r="BD33" s="62"/>
    </row>
    <row r="34" spans="1:56" ht="20.399999999999999" x14ac:dyDescent="0.35">
      <c r="A34" s="16" t="s">
        <v>227</v>
      </c>
      <c r="AR34" s="17"/>
      <c r="AS34" s="17"/>
      <c r="AT34" s="17"/>
      <c r="AU34" s="17"/>
      <c r="AV34" s="62"/>
      <c r="AW34" s="62"/>
      <c r="AX34" s="62"/>
      <c r="AY34" s="62"/>
      <c r="AZ34" s="62"/>
      <c r="BA34" s="63"/>
      <c r="BB34" s="18"/>
      <c r="BC34" s="60"/>
      <c r="BD34" s="62"/>
    </row>
    <row r="35" spans="1:56" ht="21" thickBot="1" x14ac:dyDescent="0.4">
      <c r="AR35" s="17"/>
      <c r="AS35" s="17"/>
      <c r="AT35" s="17"/>
      <c r="AU35" s="17"/>
      <c r="AV35" s="62"/>
      <c r="AW35" s="62"/>
      <c r="AX35" s="62"/>
      <c r="AY35" s="62"/>
      <c r="AZ35" s="62"/>
      <c r="BA35" s="63"/>
      <c r="BB35" s="18"/>
      <c r="BC35" s="60"/>
      <c r="BD35" s="62"/>
    </row>
    <row r="36" spans="1:56" ht="18.600000000000001" thickBot="1" x14ac:dyDescent="0.35">
      <c r="AR36" s="318"/>
      <c r="AS36" s="319"/>
      <c r="AT36" s="319"/>
      <c r="AU36" s="320"/>
      <c r="AV36" s="61">
        <f>SUM(AV32:AV35)</f>
        <v>0</v>
      </c>
      <c r="AW36" s="61">
        <f>SUM(AW32:AW35)</f>
        <v>0</v>
      </c>
      <c r="AX36" s="61">
        <f>SUM(AX32:AX35)</f>
        <v>0</v>
      </c>
      <c r="AY36" s="61">
        <f>SUM(AY32:AY35)</f>
        <v>0</v>
      </c>
      <c r="AZ36" s="61">
        <f>SUM(AZ32:AZ35)</f>
        <v>0</v>
      </c>
      <c r="BC36" s="61">
        <f>SUM(BC32:BC35)</f>
        <v>0</v>
      </c>
      <c r="BD36" s="61">
        <f>SUM(BD22:BD35)</f>
        <v>355408.39999999997</v>
      </c>
    </row>
    <row r="37" spans="1:56" ht="18.600000000000001" thickBot="1" x14ac:dyDescent="0.35">
      <c r="AR37" s="318"/>
      <c r="AS37" s="319"/>
      <c r="AT37" s="319"/>
      <c r="AU37" s="320"/>
      <c r="AV37" s="310">
        <f>+AV36+AW36</f>
        <v>0</v>
      </c>
      <c r="AW37" s="311"/>
      <c r="AX37" s="54">
        <f>SUM(AX33:AX36)</f>
        <v>0</v>
      </c>
      <c r="AY37" s="310">
        <f>+AY36+AZ36</f>
        <v>0</v>
      </c>
      <c r="AZ37" s="311"/>
      <c r="BC37" s="310"/>
      <c r="BD37" s="311"/>
    </row>
  </sheetData>
  <sheetProtection algorithmName="SHA-512" hashValue="g8nMhtoPKMQqFYyrYZ0gSXX0KMAnRekQGMVSMjMWRoYtOIxo7tkjfEuJmSiIyuHQgCguzHOTmy+QfRTMRWOteA==" saltValue="GsdLED7ozyk8UznTNu4e3w==" spinCount="100000" sheet="1" objects="1" scenarios="1"/>
  <autoFilter ref="A21:BD37" xr:uid="{00000000-0009-0000-0000-000000000000}">
    <filterColumn colId="2" showButton="0"/>
  </autoFilter>
  <mergeCells count="72">
    <mergeCell ref="R19:R21"/>
    <mergeCell ref="J22:J29"/>
    <mergeCell ref="K22:K29"/>
    <mergeCell ref="A22:A31"/>
    <mergeCell ref="B22:B31"/>
    <mergeCell ref="E22:E31"/>
    <mergeCell ref="F22:F31"/>
    <mergeCell ref="I22:I31"/>
    <mergeCell ref="A1:G3"/>
    <mergeCell ref="H1:T1"/>
    <mergeCell ref="U1:W1"/>
    <mergeCell ref="H2:T2"/>
    <mergeCell ref="U2:W2"/>
    <mergeCell ref="H3:T3"/>
    <mergeCell ref="U3:W3"/>
    <mergeCell ref="C12:D12"/>
    <mergeCell ref="G12:Q12"/>
    <mergeCell ref="X5:Y13"/>
    <mergeCell ref="C7:D7"/>
    <mergeCell ref="G7:Q7"/>
    <mergeCell ref="T7:V7"/>
    <mergeCell ref="C8:D8"/>
    <mergeCell ref="G8:Q8"/>
    <mergeCell ref="T8:V8"/>
    <mergeCell ref="C9:D9"/>
    <mergeCell ref="G9:Q9"/>
    <mergeCell ref="T9:V9"/>
    <mergeCell ref="C10:D10"/>
    <mergeCell ref="G10:Q10"/>
    <mergeCell ref="T10:V10"/>
    <mergeCell ref="C11:D11"/>
    <mergeCell ref="G11:Q11"/>
    <mergeCell ref="O19:O21"/>
    <mergeCell ref="P19:P21"/>
    <mergeCell ref="A18:N18"/>
    <mergeCell ref="O18:BD18"/>
    <mergeCell ref="A19:A21"/>
    <mergeCell ref="B19:B21"/>
    <mergeCell ref="C19:D20"/>
    <mergeCell ref="E19:E21"/>
    <mergeCell ref="F19:F21"/>
    <mergeCell ref="G19:G21"/>
    <mergeCell ref="H19:H21"/>
    <mergeCell ref="I19:I21"/>
    <mergeCell ref="AB19:AU19"/>
    <mergeCell ref="AV19:BD19"/>
    <mergeCell ref="X20:X21"/>
    <mergeCell ref="AV20:AX20"/>
    <mergeCell ref="X19:Y19"/>
    <mergeCell ref="Z19:AA20"/>
    <mergeCell ref="AY20:BB20"/>
    <mergeCell ref="Y20:Y21"/>
    <mergeCell ref="AF20:AI20"/>
    <mergeCell ref="AN20:AQ20"/>
    <mergeCell ref="AB20:AE20"/>
    <mergeCell ref="AJ20:AM20"/>
    <mergeCell ref="BC20:BD20"/>
    <mergeCell ref="C21:D21"/>
    <mergeCell ref="AR36:AU36"/>
    <mergeCell ref="AR37:AU37"/>
    <mergeCell ref="AV37:AW37"/>
    <mergeCell ref="AY37:AZ37"/>
    <mergeCell ref="BC37:BD37"/>
    <mergeCell ref="Q19:Q21"/>
    <mergeCell ref="S19:U20"/>
    <mergeCell ref="V19:V21"/>
    <mergeCell ref="W19:W21"/>
    <mergeCell ref="J19:K20"/>
    <mergeCell ref="L19:L21"/>
    <mergeCell ref="M19:M21"/>
    <mergeCell ref="N19:N21"/>
    <mergeCell ref="AR20:AU20"/>
  </mergeCells>
  <printOptions horizontalCentered="1"/>
  <pageMargins left="0.23622047244094491" right="0.23622047244094491" top="0.55118110236220474" bottom="0.98425196850393704" header="0.31496062992125984" footer="0.19685039370078741"/>
  <pageSetup paperSize="7" scale="10" fitToHeight="4" orientation="landscape" r:id="rId1"/>
  <headerFooter>
    <oddFooter>&amp;C
FM-DE-04.V6 Plan de Acción Institucional
Publicado: 27-06-2024&amp;R&amp;G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R300"/>
  <sheetViews>
    <sheetView zoomScale="85" zoomScaleNormal="85" workbookViewId="0">
      <selection activeCell="CA7" sqref="CA7"/>
    </sheetView>
  </sheetViews>
  <sheetFormatPr baseColWidth="10" defaultColWidth="11.44140625" defaultRowHeight="14.4" x14ac:dyDescent="0.3"/>
  <cols>
    <col min="1" max="1" width="31.44140625" customWidth="1"/>
    <col min="2" max="2" width="24" customWidth="1"/>
    <col min="3" max="3" width="23.109375" customWidth="1"/>
    <col min="4" max="4" width="14.33203125" customWidth="1"/>
    <col min="5" max="5" width="32.33203125" customWidth="1"/>
    <col min="6" max="6" width="30.5546875" customWidth="1"/>
  </cols>
  <sheetData>
    <row r="1" spans="1:6" ht="15.6" x14ac:dyDescent="0.3">
      <c r="A1" s="368"/>
      <c r="B1" s="371" t="s">
        <v>182</v>
      </c>
      <c r="C1" s="372"/>
      <c r="D1" s="372"/>
      <c r="E1" s="373"/>
      <c r="F1" s="374"/>
    </row>
    <row r="2" spans="1:6" ht="16.5" customHeight="1" x14ac:dyDescent="0.3">
      <c r="A2" s="369"/>
      <c r="B2" s="376" t="s">
        <v>2</v>
      </c>
      <c r="C2" s="377"/>
      <c r="D2" s="377"/>
      <c r="E2" s="378"/>
      <c r="F2" s="374"/>
    </row>
    <row r="3" spans="1:6" ht="24" customHeight="1" thickBot="1" x14ac:dyDescent="0.35">
      <c r="A3" s="370"/>
      <c r="B3" s="26" t="s">
        <v>4</v>
      </c>
      <c r="C3" s="46" t="s">
        <v>1</v>
      </c>
      <c r="D3" s="46" t="s">
        <v>183</v>
      </c>
      <c r="E3" s="47" t="s">
        <v>184</v>
      </c>
      <c r="F3" s="375"/>
    </row>
    <row r="4" spans="1:6" ht="15" thickTop="1" x14ac:dyDescent="0.3">
      <c r="A4" s="48"/>
      <c r="B4" s="48"/>
      <c r="C4" s="48"/>
      <c r="D4" s="48"/>
      <c r="E4" s="48"/>
      <c r="F4" s="48"/>
    </row>
    <row r="5" spans="1:6" ht="18.75" customHeight="1" thickBot="1" x14ac:dyDescent="0.35">
      <c r="A5" s="379" t="s">
        <v>185</v>
      </c>
      <c r="B5" s="380"/>
      <c r="C5" s="380"/>
      <c r="D5" s="380"/>
      <c r="E5" s="380"/>
      <c r="F5" s="380"/>
    </row>
    <row r="6" spans="1:6" ht="38.25" customHeight="1" thickBot="1" x14ac:dyDescent="0.35">
      <c r="A6" s="64" t="s">
        <v>186</v>
      </c>
      <c r="B6" s="365" t="s">
        <v>187</v>
      </c>
      <c r="C6" s="366"/>
      <c r="D6" s="367"/>
      <c r="E6" s="64" t="s">
        <v>188</v>
      </c>
      <c r="F6" s="65" t="s">
        <v>189</v>
      </c>
    </row>
    <row r="7" spans="1:6" ht="15.6" x14ac:dyDescent="0.3">
      <c r="A7" s="52" t="s">
        <v>190</v>
      </c>
      <c r="B7" s="359" t="s">
        <v>191</v>
      </c>
      <c r="C7" s="360"/>
      <c r="D7" s="361"/>
      <c r="E7" s="53">
        <v>1</v>
      </c>
      <c r="F7" s="52">
        <v>45687</v>
      </c>
    </row>
    <row r="8" spans="1:6" ht="15.6" x14ac:dyDescent="0.3">
      <c r="A8" s="52" t="s">
        <v>190</v>
      </c>
      <c r="B8" s="362"/>
      <c r="C8" s="363"/>
      <c r="D8" s="364"/>
      <c r="E8" s="53"/>
      <c r="F8" s="52" t="s">
        <v>190</v>
      </c>
    </row>
    <row r="9" spans="1:6" ht="18" x14ac:dyDescent="0.3">
      <c r="A9" s="49"/>
      <c r="B9" s="356"/>
      <c r="C9" s="357"/>
      <c r="D9" s="358"/>
      <c r="E9" s="50"/>
      <c r="F9" s="50"/>
    </row>
    <row r="10" spans="1:6" ht="18" x14ac:dyDescent="0.3">
      <c r="A10" s="49"/>
      <c r="B10" s="356"/>
      <c r="C10" s="357"/>
      <c r="D10" s="358"/>
      <c r="E10" s="50"/>
      <c r="F10" s="50"/>
    </row>
    <row r="11" spans="1:6" ht="18" x14ac:dyDescent="0.3">
      <c r="A11" s="49"/>
      <c r="B11" s="356"/>
      <c r="C11" s="357"/>
      <c r="D11" s="358"/>
      <c r="E11" s="51"/>
      <c r="F11" s="51"/>
    </row>
    <row r="12" spans="1:6" ht="18" x14ac:dyDescent="0.3">
      <c r="A12" s="49"/>
      <c r="B12" s="356"/>
      <c r="C12" s="357"/>
      <c r="D12" s="358"/>
      <c r="E12" s="51"/>
      <c r="F12" s="51"/>
    </row>
    <row r="13" spans="1:6" ht="18" x14ac:dyDescent="0.3">
      <c r="A13" s="49"/>
      <c r="B13" s="356"/>
      <c r="C13" s="357"/>
      <c r="D13" s="358"/>
      <c r="E13" s="51"/>
      <c r="F13" s="51"/>
    </row>
    <row r="14" spans="1:6" ht="18" x14ac:dyDescent="0.3">
      <c r="A14" s="49"/>
      <c r="B14" s="356"/>
      <c r="C14" s="357"/>
      <c r="D14" s="358"/>
      <c r="E14" s="51"/>
      <c r="F14" s="51"/>
    </row>
    <row r="15" spans="1:6" ht="18" x14ac:dyDescent="0.3">
      <c r="A15" s="49"/>
      <c r="B15" s="356"/>
      <c r="C15" s="357"/>
      <c r="D15" s="358"/>
      <c r="E15" s="51"/>
      <c r="F15" s="51"/>
    </row>
    <row r="16" spans="1:6" ht="18" x14ac:dyDescent="0.3">
      <c r="A16" s="49"/>
      <c r="B16" s="356"/>
      <c r="C16" s="357"/>
      <c r="D16" s="358"/>
      <c r="E16" s="51"/>
      <c r="F16" s="51"/>
    </row>
    <row r="17" spans="2:4" ht="18" x14ac:dyDescent="0.3">
      <c r="B17" s="356"/>
      <c r="C17" s="357"/>
      <c r="D17" s="358"/>
    </row>
    <row r="18" spans="2:4" ht="18" x14ac:dyDescent="0.3">
      <c r="B18" s="356"/>
      <c r="C18" s="357"/>
      <c r="D18" s="358"/>
    </row>
    <row r="295" spans="70:70" x14ac:dyDescent="0.3">
      <c r="BR295" t="s">
        <v>117</v>
      </c>
    </row>
    <row r="296" spans="70:70" x14ac:dyDescent="0.3">
      <c r="BR296" t="s">
        <v>213</v>
      </c>
    </row>
    <row r="297" spans="70:70" x14ac:dyDescent="0.3">
      <c r="BR297" t="s">
        <v>21</v>
      </c>
    </row>
    <row r="298" spans="70:70" x14ac:dyDescent="0.3">
      <c r="BR298" t="s">
        <v>214</v>
      </c>
    </row>
    <row r="299" spans="70:70" x14ac:dyDescent="0.3">
      <c r="BR299" t="s">
        <v>83</v>
      </c>
    </row>
    <row r="300" spans="70:70" x14ac:dyDescent="0.3">
      <c r="BR300" t="s">
        <v>108</v>
      </c>
    </row>
  </sheetData>
  <mergeCells count="18">
    <mergeCell ref="B6:D6"/>
    <mergeCell ref="A1:A3"/>
    <mergeCell ref="B1:E1"/>
    <mergeCell ref="F1:F3"/>
    <mergeCell ref="B2:E2"/>
    <mergeCell ref="A5:F5"/>
    <mergeCell ref="B18:D18"/>
    <mergeCell ref="B7:D7"/>
    <mergeCell ref="B8:D8"/>
    <mergeCell ref="B9:D9"/>
    <mergeCell ref="B10:D10"/>
    <mergeCell ref="B11:D11"/>
    <mergeCell ref="B12:D12"/>
    <mergeCell ref="B13:D13"/>
    <mergeCell ref="B14:D14"/>
    <mergeCell ref="B15:D15"/>
    <mergeCell ref="B16:D16"/>
    <mergeCell ref="B17:D17"/>
  </mergeCells>
  <pageMargins left="0.70866141732283472" right="0.70866141732283472" top="0.74803149606299213" bottom="0.74803149606299213" header="0.31496062992125984" footer="0.31496062992125984"/>
  <pageSetup paperSize="9" orientation="portrait" r:id="rId1"/>
  <headerFooter>
    <oddFooter>&amp;C&amp;"Arial,Normal"&amp;9FM-PS-DE-04.V5
Publicado:  27-03-2024&amp;R&amp;G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PAI ART 2026</vt:lpstr>
      <vt:lpstr>PAI DSCI 2026</vt:lpstr>
      <vt:lpstr>PAI Control de versiones</vt:lpstr>
      <vt:lpstr>'PAI ART 2026'!Área_de_impresión</vt:lpstr>
      <vt:lpstr>'PAI DSCI 2026'!Área_de_impresión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Kelly Johanna Pinto Alfonzo</cp:lastModifiedBy>
  <cp:revision/>
  <dcterms:created xsi:type="dcterms:W3CDTF">2022-01-27T00:21:01Z</dcterms:created>
  <dcterms:modified xsi:type="dcterms:W3CDTF">2026-01-30T21:58:24Z</dcterms:modified>
  <cp:category/>
  <cp:contentStatus/>
</cp:coreProperties>
</file>