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uanc\Desktop\"/>
    </mc:Choice>
  </mc:AlternateContent>
  <xr:revisionPtr revIDLastSave="0" documentId="13_ncr:1_{A8A2BC36-1D90-4B15-AB32-E1FC08127833}" xr6:coauthVersionLast="47" xr6:coauthVersionMax="47" xr10:uidLastSave="{00000000-0000-0000-0000-000000000000}"/>
  <bookViews>
    <workbookView xWindow="-108" yWindow="-108" windowWidth="23256" windowHeight="12456" activeTab="1" xr2:uid="{1B58870B-75CE-49CE-8DBC-B8742725F492}"/>
  </bookViews>
  <sheets>
    <sheet name="Versiones" sheetId="19" r:id="rId1"/>
    <sheet name="1.1.1 Ges Ries Corrupción" sheetId="13" r:id="rId2"/>
    <sheet name="1.1.2 Map Riesg Corrup" sheetId="15" r:id="rId3"/>
    <sheet name="1.2 Canales de denuncia" sheetId="2" r:id="rId4"/>
    <sheet name="2. Redes y Articulación" sheetId="5" r:id="rId5"/>
    <sheet name="3.1 Transpa y acceso a la Inf" sheetId="12" r:id="rId6"/>
    <sheet name="3.2 Participación Ciudadana" sheetId="8" r:id="rId7"/>
    <sheet name="3.3 Rendición de cuentas " sheetId="9" r:id="rId8"/>
    <sheet name="3.4 Integridad en serv público" sheetId="10" r:id="rId9"/>
    <sheet name="4.1 Atención a la ciudadanía" sheetId="16" r:id="rId10"/>
    <sheet name="4.2 Racionalización de trámites" sheetId="11" r:id="rId11"/>
    <sheet name="4.3 Gestión de conflict de inte" sheetId="1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1" l="1"/>
  <c r="L17" i="16"/>
  <c r="L16" i="16"/>
  <c r="L4" i="16"/>
  <c r="N9" i="2"/>
  <c r="M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5" authorId="0" shapeId="0" xr:uid="{CF277AEC-6ADF-425B-8583-2E054A435834}">
      <text>
        <r>
          <rPr>
            <b/>
            <sz val="9"/>
            <color indexed="81"/>
            <rFont val="Tahoma"/>
            <family val="2"/>
          </rPr>
          <t>Indique el % de avance de la actividad.</t>
        </r>
      </text>
    </comment>
    <comment ref="L5" authorId="0" shapeId="0" xr:uid="{094E1E56-0DD5-43B2-883B-E2AFC025C247}">
      <text>
        <r>
          <rPr>
            <b/>
            <sz val="9"/>
            <color indexed="81"/>
            <rFont val="Tahoma"/>
            <family val="2"/>
          </rPr>
          <t>Indique el % de avance de la actividad.</t>
        </r>
      </text>
    </comment>
    <comment ref="M5" authorId="0" shapeId="0" xr:uid="{F2EE2B8A-77B0-441C-BAF5-7DABCA2DF783}">
      <text>
        <r>
          <rPr>
            <b/>
            <sz val="9"/>
            <color indexed="81"/>
            <rFont val="Tahoma"/>
            <family val="2"/>
          </rPr>
          <t>Indique el % de avance de la actividad.</t>
        </r>
      </text>
    </comment>
    <comment ref="N5" authorId="0" shapeId="0" xr:uid="{75237B6E-C796-4251-98E5-07BA253FE74A}">
      <text>
        <r>
          <rPr>
            <b/>
            <sz val="9"/>
            <color indexed="81"/>
            <rFont val="Tahoma"/>
            <family val="2"/>
          </rPr>
          <t>Indique el % de avance de la actividad.</t>
        </r>
      </text>
    </comment>
    <comment ref="O5" authorId="0" shapeId="0" xr:uid="{A3966AE7-EFFC-44A8-9CF7-4DC747FE80D3}">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F83F1E55-F1FB-40B8-9CC8-B3F8970FB45C}">
      <text>
        <r>
          <rPr>
            <b/>
            <sz val="9"/>
            <color indexed="81"/>
            <rFont val="Tahoma"/>
            <family val="2"/>
          </rPr>
          <t>Indique el % de avance de la actividad.</t>
        </r>
      </text>
    </comment>
    <comment ref="L2" authorId="0" shapeId="0" xr:uid="{F0B4C8E3-5C7A-4C53-82B1-AA87F155D3E7}">
      <text>
        <r>
          <rPr>
            <b/>
            <sz val="9"/>
            <color indexed="81"/>
            <rFont val="Tahoma"/>
            <family val="2"/>
          </rPr>
          <t>Indique el % de avance de la actividad.</t>
        </r>
      </text>
    </comment>
    <comment ref="M2" authorId="0" shapeId="0" xr:uid="{21421CD1-9A83-4AA8-9BB1-943BA99EE597}">
      <text>
        <r>
          <rPr>
            <b/>
            <sz val="9"/>
            <color indexed="81"/>
            <rFont val="Tahoma"/>
            <family val="2"/>
          </rPr>
          <t>Indique el % de avance de la actividad.</t>
        </r>
      </text>
    </comment>
    <comment ref="N2" authorId="0" shapeId="0" xr:uid="{5C7C8A42-5591-4683-97A8-ED59FD00C43B}">
      <text>
        <r>
          <rPr>
            <b/>
            <sz val="9"/>
            <color indexed="81"/>
            <rFont val="Tahoma"/>
            <family val="2"/>
          </rPr>
          <t>Indique el % de avance de la actividad.</t>
        </r>
      </text>
    </comment>
    <comment ref="O2" authorId="0" shapeId="0" xr:uid="{D00E68B6-795D-4677-B23F-53E242796D3A}">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FB932964-787A-4AD4-BDA3-B59E69A3BF70}">
      <text>
        <r>
          <rPr>
            <b/>
            <sz val="9"/>
            <color indexed="81"/>
            <rFont val="Tahoma"/>
            <family val="2"/>
          </rPr>
          <t>Indique el % de avance de la actividad.</t>
        </r>
      </text>
    </comment>
    <comment ref="L2" authorId="0" shapeId="0" xr:uid="{41EF6EB8-F4A6-4582-A65C-0933292EB85C}">
      <text>
        <r>
          <rPr>
            <b/>
            <sz val="9"/>
            <color indexed="81"/>
            <rFont val="Tahoma"/>
            <family val="2"/>
          </rPr>
          <t>Indique el % de avance de la actividad.</t>
        </r>
      </text>
    </comment>
    <comment ref="M2" authorId="0" shapeId="0" xr:uid="{89131CC8-1303-400A-B8B8-4DF051C57BC3}">
      <text>
        <r>
          <rPr>
            <b/>
            <sz val="9"/>
            <color indexed="81"/>
            <rFont val="Tahoma"/>
            <family val="2"/>
          </rPr>
          <t>Indique el % de avance de la actividad.</t>
        </r>
      </text>
    </comment>
    <comment ref="N2" authorId="0" shapeId="0" xr:uid="{EFE3DE8A-D9F9-4D0F-A60D-DCC2D63514E2}">
      <text>
        <r>
          <rPr>
            <b/>
            <sz val="9"/>
            <color indexed="81"/>
            <rFont val="Tahoma"/>
            <family val="2"/>
          </rPr>
          <t>Indique el % de avance de la actividad.</t>
        </r>
      </text>
    </comment>
    <comment ref="O2" authorId="0" shapeId="0" xr:uid="{70A26C9C-4967-46B3-93F1-75FB379CAADA}">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Isabel Parra Bello</author>
  </authors>
  <commentList>
    <comment ref="D9" authorId="0" shapeId="0" xr:uid="{7E053154-AED3-4337-8C84-604D186C0902}">
      <text>
        <r>
          <rPr>
            <sz val="9"/>
            <color indexed="81"/>
            <rFont val="Tahoma"/>
            <family val="2"/>
          </rPr>
          <t>Describa el riesgo acorde lo planteado en la Guía de administración del riesgo y el diseño de cntroles en entidades públicas versión 6.</t>
        </r>
      </text>
    </comment>
    <comment ref="E9" authorId="0" shapeId="0" xr:uid="{AB28E66F-EA37-4DEB-AA7A-BB0E9AA523AF}">
      <text>
        <r>
          <rPr>
            <sz val="9"/>
            <color indexed="81"/>
            <rFont val="Tahoma"/>
            <family val="2"/>
          </rPr>
          <t>Identifiquelo como fraude interno o fraude externo.</t>
        </r>
      </text>
    </comment>
    <comment ref="F9" authorId="0" shapeId="0" xr:uid="{43626B46-5BCE-4813-B103-F59690C1DB1E}">
      <text>
        <r>
          <rPr>
            <sz val="9"/>
            <color indexed="81"/>
            <rFont val="Tahoma"/>
            <family val="2"/>
          </rPr>
          <t>Relacione la causa raíz que genera el riesgo.</t>
        </r>
      </text>
    </comment>
    <comment ref="K9" authorId="1" shapeId="0" xr:uid="{A374AEAF-71C0-4C9E-A761-F57F46D9EAC3}">
      <text>
        <r>
          <rPr>
            <sz val="9"/>
            <color indexed="81"/>
            <rFont val="Tahoma"/>
            <family val="2"/>
          </rPr>
          <t xml:space="preserve">Cargo responsable(s) de ejecutar las acciones.
</t>
        </r>
      </text>
    </comment>
    <comment ref="Q9" authorId="1" shapeId="0" xr:uid="{285F9CC9-803D-425C-935E-358EFDE06D74}">
      <text>
        <r>
          <rPr>
            <sz val="14"/>
            <color indexed="81"/>
            <rFont val="Tahoma"/>
            <family val="2"/>
          </rPr>
          <t>Escriba "Si" o "No", considerando si el riesgo se ha materializado o no.</t>
        </r>
        <r>
          <rPr>
            <sz val="11"/>
            <color indexed="81"/>
            <rFont val="Tahoma"/>
            <family val="2"/>
          </rPr>
          <t xml:space="preserve">
</t>
        </r>
      </text>
    </comment>
    <comment ref="R9" authorId="1" shapeId="0" xr:uid="{4986BD63-A441-4D24-964A-420196300D84}">
      <text>
        <r>
          <rPr>
            <sz val="11"/>
            <color indexed="81"/>
            <rFont val="Tahoma"/>
            <family val="2"/>
          </rPr>
          <t xml:space="preserve">Describir el evento que originó su  materialización y las acciones tomadas. Recuerde ante cada materialización de riesgo se deben generarse acciones y diligenciarse en el respectivo formato.  </t>
        </r>
        <r>
          <rPr>
            <b/>
            <i/>
            <sz val="11"/>
            <color indexed="81"/>
            <rFont val="Tahoma"/>
            <family val="2"/>
          </rPr>
          <t>FM-ECI-01:  FORMULACIÓN DE ACCIONES CORRECTIVAS Y  OPORTUNIDADES DE MEJORA</t>
        </r>
      </text>
    </comment>
    <comment ref="G10" authorId="0" shapeId="0" xr:uid="{DB6131F9-CD1B-4418-BD5F-C613BD80809E}">
      <text>
        <r>
          <rPr>
            <sz val="9"/>
            <color indexed="81"/>
            <rFont val="Tahoma"/>
            <family val="2"/>
          </rPr>
          <t>Describa el control acorde lo planteado en la Guía de administración del riesgo y el diseño de cntroles en entidades públicas versión 6.</t>
        </r>
      </text>
    </comment>
    <comment ref="H10" authorId="0" shapeId="0" xr:uid="{E38A0DD2-FAB2-4B8A-B3D9-ABEE80A292CD}">
      <text>
        <r>
          <rPr>
            <sz val="9"/>
            <color indexed="81"/>
            <rFont val="Tahoma"/>
            <family val="2"/>
          </rPr>
          <t>Identifiquelo como: bajo, moderado, alto o extermo.</t>
        </r>
      </text>
    </comment>
    <comment ref="I10" authorId="0" shapeId="0" xr:uid="{51B8B4D1-B844-4F0D-AE4E-385BEFA4CD23}">
      <text>
        <r>
          <rPr>
            <sz val="9"/>
            <color indexed="81"/>
            <rFont val="Tahoma"/>
            <family val="2"/>
          </rPr>
          <t>Identifiquelo como: reducir, evitar, compartir o aceptar.</t>
        </r>
        <r>
          <rPr>
            <b/>
            <sz val="9"/>
            <color indexed="81"/>
            <rFont val="Tahoma"/>
            <family val="2"/>
          </rPr>
          <t xml:space="preserve">
</t>
        </r>
      </text>
    </comment>
    <comment ref="M10" authorId="1" shapeId="0" xr:uid="{023CACBE-A162-4905-83FA-FE128899EB9F}">
      <text>
        <r>
          <rPr>
            <sz val="16"/>
            <color indexed="81"/>
            <rFont val="Tahoma"/>
            <family val="2"/>
          </rPr>
          <t xml:space="preserve">Escriba:
</t>
        </r>
        <r>
          <rPr>
            <b/>
            <sz val="16"/>
            <color indexed="81"/>
            <rFont val="Tahoma"/>
            <family val="2"/>
          </rPr>
          <t xml:space="preserve">Cumplida: </t>
        </r>
        <r>
          <rPr>
            <sz val="16"/>
            <color indexed="81"/>
            <rFont val="Tahoma"/>
            <family val="2"/>
          </rPr>
          <t xml:space="preserve">si ya fue finalizada y cuenta con los soportes pertienentes.
</t>
        </r>
        <r>
          <rPr>
            <b/>
            <sz val="16"/>
            <color indexed="81"/>
            <rFont val="Tahoma"/>
            <family val="2"/>
          </rPr>
          <t>En ejecución</t>
        </r>
        <r>
          <rPr>
            <sz val="16"/>
            <color indexed="81"/>
            <rFont val="Tahoma"/>
            <family val="2"/>
          </rPr>
          <t xml:space="preserve"> : si se encuentra en ejecución las actividades a desarrollar
</t>
        </r>
        <r>
          <rPr>
            <b/>
            <sz val="16"/>
            <color indexed="81"/>
            <rFont val="Tahoma"/>
            <family val="2"/>
          </rPr>
          <t xml:space="preserve">Sin inciar ejecución: </t>
        </r>
        <r>
          <rPr>
            <sz val="16"/>
            <color indexed="81"/>
            <rFont val="Tahoma"/>
            <family val="2"/>
          </rPr>
          <t xml:space="preserve">si no hay ningún grado de avance
</t>
        </r>
      </text>
    </comment>
    <comment ref="N10" authorId="0" shapeId="0" xr:uid="{2248AAA7-45CB-4769-A48E-8B295F600573}">
      <text>
        <r>
          <rPr>
            <sz val="18"/>
            <color indexed="81"/>
            <rFont val="Tahoma"/>
            <family val="2"/>
          </rPr>
          <t xml:space="preserve">Indique el porcentaje de avance de la acción, en una escala de 0% a 100%, la escala tiene incrementos de 10%. </t>
        </r>
      </text>
    </comment>
    <comment ref="O10" authorId="1" shapeId="0" xr:uid="{7789CD66-4DAB-4176-B7EA-934D9FF07A06}">
      <text>
        <r>
          <rPr>
            <sz val="18"/>
            <color indexed="81"/>
            <rFont val="Tahoma"/>
            <family val="2"/>
          </rPr>
          <t xml:space="preserve">
En este campo realice comentarios sobre la ejecución de cada control, donde se describa las acciones realizadas o si no aplicó el control y la razón clara. Sea lo  más concreto y claro posible</t>
        </r>
      </text>
    </comment>
    <comment ref="P10" authorId="1" shapeId="0" xr:uid="{8B748BD6-D850-4FE2-8E48-72BEF7D357E5}">
      <text>
        <r>
          <rPr>
            <sz val="18"/>
            <color indexed="81"/>
            <rFont val="Tahoma"/>
            <family val="2"/>
          </rPr>
          <t>Se listan los nombres de los registros que soportan o evidencian el cumplimiento de las acciones, así mismo se indica el lugar donde se encuentran los registros y dirección de enlace donde se encuentran alojadas las evidencias.
NOTA: Suba todas estas evidencias a la carpeta compartida por Oficina de Planeación. Considere para ubicar el lugar de almacenamiento, la naturaleza del proceso, el control y las acciones que está soportando.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M4" authorId="0" shapeId="0" xr:uid="{DF68265B-EC00-4DBE-BAE3-6D4E99E8A58C}">
      <text>
        <r>
          <rPr>
            <b/>
            <sz val="9"/>
            <color indexed="81"/>
            <rFont val="Tahoma"/>
            <family val="2"/>
          </rPr>
          <t>Indique el % de avance de la actividad.</t>
        </r>
      </text>
    </comment>
    <comment ref="N4" authorId="0" shapeId="0" xr:uid="{57380487-3BC0-4452-8D60-74A535D7921B}">
      <text>
        <r>
          <rPr>
            <b/>
            <sz val="9"/>
            <color indexed="81"/>
            <rFont val="Tahoma"/>
            <family val="2"/>
          </rPr>
          <t>Indique el % de avance de la actividad.</t>
        </r>
      </text>
    </comment>
    <comment ref="O4" authorId="0" shapeId="0" xr:uid="{3DA22535-15A9-4664-A03A-4B39EB975271}">
      <text>
        <r>
          <rPr>
            <b/>
            <sz val="9"/>
            <color indexed="81"/>
            <rFont val="Tahoma"/>
            <family val="2"/>
          </rPr>
          <t>Indique el % de avance de la actividad.</t>
        </r>
      </text>
    </comment>
    <comment ref="P4" authorId="0" shapeId="0" xr:uid="{B4FD9430-E80C-45EA-96DF-E181D6CD78D6}">
      <text>
        <r>
          <rPr>
            <b/>
            <sz val="9"/>
            <color indexed="81"/>
            <rFont val="Tahoma"/>
            <family val="2"/>
          </rPr>
          <t>Indique el % de avance de la actividad.</t>
        </r>
      </text>
    </comment>
    <comment ref="Q4" authorId="0" shapeId="0" xr:uid="{3CECBEFE-3D43-411F-854A-278020097961}">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L2" authorId="0" shapeId="0" xr:uid="{D550CC16-BF5F-4C34-9B86-89A5D0FCD239}">
      <text>
        <r>
          <rPr>
            <b/>
            <sz val="9"/>
            <color indexed="81"/>
            <rFont val="Tahoma"/>
            <family val="2"/>
          </rPr>
          <t>Indique el % de avance de la actividad.</t>
        </r>
      </text>
    </comment>
    <comment ref="M2" authorId="0" shapeId="0" xr:uid="{B2EB1E5B-468F-4AE4-93AC-4BE35A7B5FAA}">
      <text>
        <r>
          <rPr>
            <b/>
            <sz val="9"/>
            <color indexed="81"/>
            <rFont val="Tahoma"/>
            <family val="2"/>
          </rPr>
          <t>Indique el % de avance de la actividad.</t>
        </r>
      </text>
    </comment>
    <comment ref="N2" authorId="0" shapeId="0" xr:uid="{712EC1F1-6168-43E7-A79E-3BEDAC9FCBC3}">
      <text>
        <r>
          <rPr>
            <b/>
            <sz val="9"/>
            <color indexed="81"/>
            <rFont val="Tahoma"/>
            <family val="2"/>
          </rPr>
          <t>Indique el % de avance de la actividad.</t>
        </r>
      </text>
    </comment>
    <comment ref="O2" authorId="0" shapeId="0" xr:uid="{2595484E-3DA3-4042-BA41-D729E0A22231}">
      <text>
        <r>
          <rPr>
            <b/>
            <sz val="9"/>
            <color indexed="81"/>
            <rFont val="Tahoma"/>
            <family val="2"/>
          </rPr>
          <t>Indique el % de avance de la actividad.</t>
        </r>
      </text>
    </comment>
    <comment ref="P2" authorId="0" shapeId="0" xr:uid="{A0992FD4-CDB9-4D8A-B4C0-327630E0A7F8}">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CECC14B4-0A1B-468A-BCE0-E6451D32CDDC}">
      <text>
        <r>
          <rPr>
            <b/>
            <sz val="9"/>
            <color indexed="81"/>
            <rFont val="Tahoma"/>
            <family val="2"/>
          </rPr>
          <t>Indique el % de avance de la actividad.</t>
        </r>
      </text>
    </comment>
    <comment ref="L2" authorId="0" shapeId="0" xr:uid="{77DAC140-842D-4733-B5B3-B8CEE253F909}">
      <text>
        <r>
          <rPr>
            <b/>
            <sz val="9"/>
            <color indexed="81"/>
            <rFont val="Tahoma"/>
            <family val="2"/>
          </rPr>
          <t>Indique el % de avance de la actividad.</t>
        </r>
      </text>
    </comment>
    <comment ref="M2" authorId="0" shapeId="0" xr:uid="{9F39544E-1366-4EDB-9DEE-F569A30AAEAF}">
      <text>
        <r>
          <rPr>
            <b/>
            <sz val="9"/>
            <color indexed="81"/>
            <rFont val="Tahoma"/>
            <family val="2"/>
          </rPr>
          <t>Indique el % de avance de la actividad.</t>
        </r>
      </text>
    </comment>
    <comment ref="N2" authorId="0" shapeId="0" xr:uid="{6461890F-26F9-4754-8FE4-32423F6747E2}">
      <text>
        <r>
          <rPr>
            <b/>
            <sz val="9"/>
            <color indexed="81"/>
            <rFont val="Tahoma"/>
            <family val="2"/>
          </rPr>
          <t>Indique el % de avance de la actividad.</t>
        </r>
      </text>
    </comment>
    <comment ref="O2" authorId="0" shapeId="0" xr:uid="{CFBB9DF2-089F-4F89-954A-6C2092D75BE0}">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76B9FFD6-CB05-4B15-A4A3-1FD853AB44FE}">
      <text>
        <r>
          <rPr>
            <b/>
            <sz val="9"/>
            <color indexed="81"/>
            <rFont val="Tahoma"/>
            <family val="2"/>
          </rPr>
          <t>Indique el % de avance de la actividad.</t>
        </r>
      </text>
    </comment>
    <comment ref="L2" authorId="0" shapeId="0" xr:uid="{C0244745-099A-4878-9FD5-C44100F6C75A}">
      <text>
        <r>
          <rPr>
            <b/>
            <sz val="9"/>
            <color indexed="81"/>
            <rFont val="Tahoma"/>
            <family val="2"/>
          </rPr>
          <t>Indique el % de avance de la actividad.</t>
        </r>
      </text>
    </comment>
    <comment ref="M2" authorId="0" shapeId="0" xr:uid="{4263D88B-5022-4028-AB25-AA3C586209E3}">
      <text>
        <r>
          <rPr>
            <b/>
            <sz val="9"/>
            <color indexed="81"/>
            <rFont val="Tahoma"/>
            <family val="2"/>
          </rPr>
          <t>Indique el % de avance de la actividad.</t>
        </r>
      </text>
    </comment>
    <comment ref="N2" authorId="0" shapeId="0" xr:uid="{C659C6B3-EFC7-4C9F-A854-2A0FC3ACD729}">
      <text>
        <r>
          <rPr>
            <b/>
            <sz val="9"/>
            <color indexed="81"/>
            <rFont val="Tahoma"/>
            <family val="2"/>
          </rPr>
          <t>Indique el % de avance de la actividad.</t>
        </r>
      </text>
    </comment>
    <comment ref="O2" authorId="0" shapeId="0" xr:uid="{73EAFD68-8900-4ED4-B450-6338E3DB0E5A}">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0D571950-E330-41E2-AC7D-CE0BFE78CFE1}">
      <text>
        <r>
          <rPr>
            <b/>
            <sz val="9"/>
            <color indexed="81"/>
            <rFont val="Tahoma"/>
            <family val="2"/>
          </rPr>
          <t>Indique el % de avance de la actividad.</t>
        </r>
      </text>
    </comment>
    <comment ref="L2" authorId="0" shapeId="0" xr:uid="{B833AA32-B766-4ACF-BD72-2302910604FE}">
      <text>
        <r>
          <rPr>
            <b/>
            <sz val="9"/>
            <color indexed="81"/>
            <rFont val="Tahoma"/>
            <family val="2"/>
          </rPr>
          <t>Indique el % de avance de la actividad.</t>
        </r>
      </text>
    </comment>
    <comment ref="M2" authorId="0" shapeId="0" xr:uid="{41EED724-CF39-4B5A-BFBB-B2CDA6FF41F6}">
      <text>
        <r>
          <rPr>
            <b/>
            <sz val="9"/>
            <color indexed="81"/>
            <rFont val="Tahoma"/>
            <family val="2"/>
          </rPr>
          <t>Indique el % de avance de la actividad.</t>
        </r>
      </text>
    </comment>
    <comment ref="N2" authorId="0" shapeId="0" xr:uid="{BD85F15A-37C2-4161-B4D5-6482293FE127}">
      <text>
        <r>
          <rPr>
            <b/>
            <sz val="9"/>
            <color indexed="81"/>
            <rFont val="Tahoma"/>
            <family val="2"/>
          </rPr>
          <t>Indique el % de avance de la actividad.</t>
        </r>
      </text>
    </comment>
    <comment ref="O2" authorId="0" shapeId="0" xr:uid="{1795EBD6-8178-4DDC-A7A4-0A230DEBDC26}">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6686BE68-CB95-462D-8852-CA6BB86C59B3}">
      <text>
        <r>
          <rPr>
            <b/>
            <sz val="9"/>
            <color indexed="81"/>
            <rFont val="Tahoma"/>
            <family val="2"/>
          </rPr>
          <t>Indique el % de avance de la actividad.</t>
        </r>
      </text>
    </comment>
    <comment ref="L2" authorId="0" shapeId="0" xr:uid="{BB56A5FA-7980-437F-9278-64A77193B0B4}">
      <text>
        <r>
          <rPr>
            <b/>
            <sz val="9"/>
            <color indexed="81"/>
            <rFont val="Tahoma"/>
            <family val="2"/>
          </rPr>
          <t>Indique el % de avance de la actividad.</t>
        </r>
      </text>
    </comment>
    <comment ref="M2" authorId="0" shapeId="0" xr:uid="{39A013F4-C95E-4B58-ADE8-25E2EC2285C5}">
      <text>
        <r>
          <rPr>
            <b/>
            <sz val="9"/>
            <color indexed="81"/>
            <rFont val="Tahoma"/>
            <family val="2"/>
          </rPr>
          <t>Indique el % de avance de la actividad.</t>
        </r>
      </text>
    </comment>
    <comment ref="N2" authorId="0" shapeId="0" xr:uid="{925EA581-4603-4A63-B52B-8086B921F3DA}">
      <text>
        <r>
          <rPr>
            <b/>
            <sz val="9"/>
            <color indexed="81"/>
            <rFont val="Tahoma"/>
            <family val="2"/>
          </rPr>
          <t>Indique el % de avance de la actividad.</t>
        </r>
      </text>
    </comment>
    <comment ref="O2" authorId="0" shapeId="0" xr:uid="{603B05CF-16FD-4726-B8CF-1E68E84CE533}">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Juan Carlos Herrera Vega</author>
  </authors>
  <commentList>
    <comment ref="K2" authorId="0" shapeId="0" xr:uid="{367BC803-46D0-4611-9341-C7A6B57F5FC6}">
      <text>
        <r>
          <rPr>
            <b/>
            <sz val="9"/>
            <color indexed="81"/>
            <rFont val="Tahoma"/>
            <family val="2"/>
          </rPr>
          <t>Indique el % de avance de la actividad.</t>
        </r>
      </text>
    </comment>
    <comment ref="L2" authorId="0" shapeId="0" xr:uid="{26085416-053E-43AE-BED2-621DC65565AC}">
      <text>
        <r>
          <rPr>
            <b/>
            <sz val="9"/>
            <color indexed="81"/>
            <rFont val="Tahoma"/>
            <family val="2"/>
          </rPr>
          <t>Indique el % de avance de la actividad.</t>
        </r>
      </text>
    </comment>
    <comment ref="M2" authorId="0" shapeId="0" xr:uid="{80D4130C-9B3D-4629-A265-63793CFD84D2}">
      <text>
        <r>
          <rPr>
            <b/>
            <sz val="9"/>
            <color indexed="81"/>
            <rFont val="Tahoma"/>
            <family val="2"/>
          </rPr>
          <t>Indique el % de avance de la actividad.</t>
        </r>
      </text>
    </comment>
    <comment ref="N2" authorId="0" shapeId="0" xr:uid="{41DB860E-91FB-4D7F-82E3-930A4FE42B3F}">
      <text>
        <r>
          <rPr>
            <b/>
            <sz val="9"/>
            <color indexed="81"/>
            <rFont val="Tahoma"/>
            <family val="2"/>
          </rPr>
          <t>Indique el % de avance de la actividad.</t>
        </r>
      </text>
    </comment>
    <comment ref="O2" authorId="0" shapeId="0" xr:uid="{6813A359-7DE9-4184-B81E-C464EB24F2D5}">
      <text>
        <r>
          <rPr>
            <b/>
            <sz val="9"/>
            <color indexed="81"/>
            <rFont val="Tahoma"/>
            <family val="2"/>
          </rPr>
          <t>Realice comentarios aclaratorios del  avance reportado en el 4to trimestre, y si la actividad se finalizó respecto al compromiso en la vigencia. Cargue los soportes en la carpeta compartida, deben ser los definidos en el plan, para cada actividad.
No diligencia nada en las actividades monitoreadas como cumplidas, a no ser que evidencie incosistencia</t>
        </r>
      </text>
    </comment>
  </commentList>
</comments>
</file>

<file path=xl/sharedStrings.xml><?xml version="1.0" encoding="utf-8"?>
<sst xmlns="http://schemas.openxmlformats.org/spreadsheetml/2006/main" count="1258" uniqueCount="755">
  <si>
    <t>COMPONENTE  2. REDES  Y ARTICULACION/2.1. Acción estratégica Redes Internas/2.2 Acción estratégica Redes Externas</t>
  </si>
  <si>
    <t xml:space="preserve">SUBCOMPONENTE/ ACCIÓN ESTRATÉGICA  </t>
  </si>
  <si>
    <t>ACTIVIDADES</t>
  </si>
  <si>
    <t>META O PRODUCTO</t>
  </si>
  <si>
    <t>TIPO DE META (Sumatoria/ Porcentaje de ejecución por cuatrimestre (Demanda ))</t>
  </si>
  <si>
    <t>INDICADOR</t>
  </si>
  <si>
    <t>RESPONSABLE</t>
  </si>
  <si>
    <t>FECHA</t>
  </si>
  <si>
    <t xml:space="preserve">
2.1. Acción estratégica Redes Internas</t>
  </si>
  <si>
    <t>2.1.1</t>
  </si>
  <si>
    <t>Identificar las redes internas - Equipos de gestion y desempeño institucional relacionados con los contenidos del Programa de Transparencia y Etica Publica</t>
  </si>
  <si>
    <t>Matriz  con identificacion de las redes internas - Equipos de gestión y desempeño institucional</t>
  </si>
  <si>
    <t>Matriz redes internas Equipos de gestión y desempeño institucional relacionados con los contenidos del Programa de Transparencia y Ética Pública</t>
  </si>
  <si>
    <t>Líderes de componentes y acciones estratégicas del Programa de Transparencia y Ética Pública</t>
  </si>
  <si>
    <t>2.2 Acción estratégica Redes Externas</t>
  </si>
  <si>
    <t>2.2.1</t>
  </si>
  <si>
    <t xml:space="preserve">Matriz   inventario unico de Instancias de  Cooordinación </t>
  </si>
  <si>
    <t xml:space="preserve">Matriz redes externas - Inventario Unico de Instancias de Coordinación </t>
  </si>
  <si>
    <t>Lideres de componentes y acciones estratégicas del Programa de Transparencia y Etica Pública</t>
  </si>
  <si>
    <t>META Y PRODUCTO</t>
  </si>
  <si>
    <t>Unidad de Medida</t>
  </si>
  <si>
    <t>Cantidad unidad de medida</t>
  </si>
  <si>
    <t>FECHA INICIO</t>
  </si>
  <si>
    <t>FECHA DE TERMNACIÓN</t>
  </si>
  <si>
    <t>Diseñar e implementar  el Plan de Apertura, mejora y  uso  de Datos Abiertos</t>
  </si>
  <si>
    <t>Plan de apertura, mejora y uso de datos abiertos diseñado y en ejecución</t>
  </si>
  <si>
    <t>Plan</t>
  </si>
  <si>
    <t xml:space="preserve">Oficina de Tecnologías de la Información </t>
  </si>
  <si>
    <t>Base de datos actualizada</t>
  </si>
  <si>
    <t>Base de datos</t>
  </si>
  <si>
    <t>Secretaría General (Oficial de Protección de Datos Personales)
Oficina de Tecnologías de la Información</t>
  </si>
  <si>
    <t>Realizar la publicación de contratos y convenios según la normatividad aplicable, en las plataformas públicas existentes (Secop I, II)</t>
  </si>
  <si>
    <t>Procesos de contratación publicados</t>
  </si>
  <si>
    <t>Porcentaje</t>
  </si>
  <si>
    <t>Secretaría General - GIT Contratación</t>
  </si>
  <si>
    <t>Evaluar y actualizar el Portafolio de Servicios de la ART, con base en sugerencias efectuadas por la ciudadanía, evaluaciones y caracterización de grupos de interés</t>
  </si>
  <si>
    <t>Portafolio de servicios actualizado</t>
  </si>
  <si>
    <t xml:space="preserve">Documento </t>
  </si>
  <si>
    <t>Secretaría General - GIT Relación Estado Ciudadano, con la participación de dependencias misionales</t>
  </si>
  <si>
    <t>Tramitar las solicitudes de información allegadas a la ART</t>
  </si>
  <si>
    <t>Peticiones que lleguen a la Entidad</t>
  </si>
  <si>
    <t>Secretaría General - GIT Relación Estado Ciudadano</t>
  </si>
  <si>
    <t>Oficina de Tecnologías de la Información</t>
  </si>
  <si>
    <t>Dirección de Información y Prospectiva</t>
  </si>
  <si>
    <t>Base de datos estucturada y ordenada</t>
  </si>
  <si>
    <t>Oficina de Comunicaciones</t>
  </si>
  <si>
    <t>Procedimiento para atender peticiones en idioma distinto al castellano</t>
  </si>
  <si>
    <t>Procedimiento</t>
  </si>
  <si>
    <t xml:space="preserve">Subcomponente </t>
  </si>
  <si>
    <t>Actividad</t>
  </si>
  <si>
    <t xml:space="preserve">Meta / Producto </t>
  </si>
  <si>
    <t>Unidad de medida</t>
  </si>
  <si>
    <t xml:space="preserve">Responsable </t>
  </si>
  <si>
    <t>Fecha inicio</t>
  </si>
  <si>
    <t>Fecha terminación</t>
  </si>
  <si>
    <t>Política de administración del riesgo</t>
  </si>
  <si>
    <t>Documento</t>
  </si>
  <si>
    <t>Oficina de Planeación</t>
  </si>
  <si>
    <t>Consulta y divulgación</t>
  </si>
  <si>
    <t>Consulta pública</t>
  </si>
  <si>
    <t>Encuesta</t>
  </si>
  <si>
    <t>Monitoreo y revisión</t>
  </si>
  <si>
    <t>Realizar monitero a los riesgos de corrupción  (segunda línea de defensa).</t>
  </si>
  <si>
    <t>Reportes de monitoreo</t>
  </si>
  <si>
    <t>Seguimiento</t>
  </si>
  <si>
    <t>Reportes de seguimiento</t>
  </si>
  <si>
    <t>GIT Control Interno</t>
  </si>
  <si>
    <t>Riesgos de lavado de activos, financiación del terrorismo y proliferación de armas</t>
  </si>
  <si>
    <t>Mapa de Riesgos de corrupción</t>
  </si>
  <si>
    <t>Medidas de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</si>
  <si>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</si>
  <si>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MAPA DE RIESGOS DE CORRUPCIÓN - ART</t>
  </si>
  <si>
    <t>Código:  FM-DE-14</t>
  </si>
  <si>
    <t xml:space="preserve">DIRECCIONAMIENTO ESTRATÉGICO  - D.E </t>
  </si>
  <si>
    <t>Versión: 03</t>
  </si>
  <si>
    <t>Fecha de publicación: 27-06-2024</t>
  </si>
  <si>
    <t xml:space="preserve">IDENTIFICACIÓN Y ANÁLISIS </t>
  </si>
  <si>
    <t xml:space="preserve">VALORACIÓN </t>
  </si>
  <si>
    <t>TRATAMIENTO O PLAN DE MANEJO</t>
  </si>
  <si>
    <t xml:space="preserve">
PROCESO 
</t>
  </si>
  <si>
    <t>No.</t>
  </si>
  <si>
    <t xml:space="preserve">
 RIESGO
</t>
  </si>
  <si>
    <t>CLASE DE RIESGO</t>
  </si>
  <si>
    <t xml:space="preserve">CAUSAS
</t>
  </si>
  <si>
    <t>EVALUACIÓN DE CONTROLES</t>
  </si>
  <si>
    <t>ACCIONES A TOMAR</t>
  </si>
  <si>
    <t xml:space="preserve">
RESPONSABLE 
</t>
  </si>
  <si>
    <t>FECHA DE IMPLEMENTACIÓN</t>
  </si>
  <si>
    <t xml:space="preserve">CONTROLES
</t>
  </si>
  <si>
    <t>CALIFICACIÓN DE RIESGO RESIDUAL</t>
  </si>
  <si>
    <t xml:space="preserve">TRATAMIENTO
</t>
  </si>
  <si>
    <t>GESTIÓN ESTRATÉGICA DEL TALENTO HUMANO</t>
  </si>
  <si>
    <t>Posibilidad de afectación reputacional por ingreso de funcionarios a la Entidad sin el lleno de requisitos, debido a la presentación de documentación falsa</t>
  </si>
  <si>
    <t>Fraude Externo</t>
  </si>
  <si>
    <t>Debido a la presentación de documentación falsa</t>
  </si>
  <si>
    <r>
      <t xml:space="preserve">El profesional de Talento Humano encargado una vez recibe las hojas de vida, verifica el cumplimiento de requisitos de formación académica   y experiencia laboral, conforme al perfil requerido en el Manual Específico de Funciones y Competencias Laborales. Si el candidato cumple con los requisitos continua con el proceso. En caso contrario no se reciben y analizan otras hojas de vida.
</t>
    </r>
    <r>
      <rPr>
        <b/>
        <sz val="10"/>
        <rFont val="Arial Narrow"/>
        <family val="2"/>
      </rPr>
      <t xml:space="preserve">
Registro</t>
    </r>
    <r>
      <rPr>
        <sz val="10"/>
        <rFont val="Arial Narrow"/>
        <family val="2"/>
      </rPr>
      <t>: Formato "Verificación de requisitos para nombramientos y encargos".</t>
    </r>
  </si>
  <si>
    <t xml:space="preserve">Moderado </t>
  </si>
  <si>
    <t>Reducir</t>
  </si>
  <si>
    <r>
      <t xml:space="preserve">Realizar verificación de la información y documentación aportada para la vinculación de un servidor público en las plataformas correspondientes para corroborar la idoneidad de la misma
</t>
    </r>
    <r>
      <rPr>
        <b/>
        <sz val="10"/>
        <rFont val="Arial Narrow"/>
        <family val="2"/>
      </rPr>
      <t>Registro:</t>
    </r>
    <r>
      <rPr>
        <sz val="10"/>
        <rFont val="Arial Narrow"/>
        <family val="2"/>
      </rPr>
      <t xml:space="preserve"> Registro solicitud ante las instituciones educativas</t>
    </r>
  </si>
  <si>
    <t>Trimestral</t>
  </si>
  <si>
    <r>
      <t xml:space="preserve">El profesional de Talento Humano designado para atender el proceso de nombramiento ordinario, valida la autenticidad de  los documentos recibidos con las instituciones educativas, las entidades donde laboró y a través de los aplicativos disponibles, antes de la solicitud de pruebas de habilidades y competencias, así como de vinculación a la Entidad.  En caso de encontrar inconsistencias, se devuelven los documentos, no se vincula la persona y queda registrado en el expediente de vinculación y archivo de TH. En caso de establecer documentación falsa , se realiza el informe respectivo a Control Disciplinario y se realiza el retiro inmediato del servicio mediante actuación administrativa.
</t>
    </r>
    <r>
      <rPr>
        <b/>
        <sz val="10"/>
        <rFont val="Arial Narrow"/>
        <family val="2"/>
      </rPr>
      <t xml:space="preserve">Registros </t>
    </r>
    <r>
      <rPr>
        <sz val="10"/>
        <rFont val="Arial Narrow"/>
        <family val="2"/>
      </rPr>
      <t>: Sollicitud de verificación ante las instituciones educativas y/o solicitud de actuación disciplinaria</t>
    </r>
  </si>
  <si>
    <t>Posibilidad de afectación Económico y Reputacional, por sanciones  por parte de los Entes de control o procedimientos disciplinarios, debido a la inobservancia de las normas sobre conflicto de intereses, por parte de los servidores públicos  o colaboradores</t>
  </si>
  <si>
    <t>Debido a la inobservancia de las normas sobre conflicto de intereses, por parte de los servidores públicos  o colaboradores</t>
  </si>
  <si>
    <r>
      <t xml:space="preserve">El profesional designado de Talento Humano, cada que ingresa un funcionario de nivel Directivo o que maneje recursos públicos, revisa la información registrada en el formato de declaración de conflicto de intereses de la plataforma del DAFP, para determinar que no exista conflicto de intereses, en caso de detectar alguna situación que pueda generar conflicto, se realiza la observación al responsable y/o se toman medidas correctivas pertinentes.
</t>
    </r>
    <r>
      <rPr>
        <b/>
        <sz val="10"/>
        <rFont val="Arial Narrow"/>
        <family val="2"/>
      </rPr>
      <t>Registro:</t>
    </r>
    <r>
      <rPr>
        <sz val="10"/>
        <rFont val="Arial Narrow"/>
        <family val="2"/>
      </rPr>
      <t xml:space="preserve"> Plataforma SIGEP y en el formato de declaración de intereses de conflicto.</t>
    </r>
  </si>
  <si>
    <t>Alto</t>
  </si>
  <si>
    <r>
      <t xml:space="preserve">Realizar una capacitación sobre el tema de conflicto de intereses a los servidores de la Entidad
</t>
    </r>
    <r>
      <rPr>
        <b/>
        <sz val="10"/>
        <rFont val="Arial Narrow"/>
        <family val="2"/>
      </rPr>
      <t xml:space="preserve">
Registro:</t>
    </r>
    <r>
      <rPr>
        <sz val="10"/>
        <rFont val="Arial Narrow"/>
        <family val="2"/>
      </rPr>
      <t xml:space="preserve"> Registro solicitud ante las instituciones educativas</t>
    </r>
  </si>
  <si>
    <t>GESTIÓN PARA FINANCIAMIENTO</t>
  </si>
  <si>
    <t>Posible afectación reputacional por generar certificados de concordancia en el nivel nacional sin el cumplimiento de requisitos y criterios establecidos en la normatividad vigente, para facilitar el trámite de viabilización de un proyecto mediante el OCAD Paz en la fuente asignación para la paz, debido a la omisión en la verificación del cumplimiento de los requisitos y/o criterios por parte de los responsables para favorecer a un tercero.</t>
  </si>
  <si>
    <t>Fraude Interno</t>
  </si>
  <si>
    <t>Debido a la omisión en la verificación del cumplimiento de los requisitos y/o criterios por parte de los responsables para favorecer a un tercero.</t>
  </si>
  <si>
    <r>
      <t xml:space="preserve">Los profesionales de la Subdirección de Financiamiento verifican por demanda el cumplimiento de los requisitos de la solicitud de certificado de acuerdo con lo verificado por los coordinadores regionales en el Sistema de Información, según lo definido en la normatividad vigente.
Si la verificación de los requisitos por parte del profesional a cargo de la solicitud es exitosa en el Sistema, se procede a revisar el concepto de este profesional en mesa de trabajo para la aprobación previa por parte de todo el grupo de profesionales que participan en el procedimiento de certificación de concordancia. Si esta aprobación es exitosa se genera un oficio de cerficación de concordancia radicado en ORFEO con el concepto elaborado, el cual es corroborado por parte del profesional responsable de la revisión final para posterior aprobación por parte del Subdirector.  
Si la verificación de requisitos, por parte del profesionales de la Subdirección de Financiamiento, no cumple con lo mencionado en la Resolución, se procede a revisar el concepto de este profesional en mesa de trabajo de trabajo para la aprobación previa por parte de todo el grupo de profesionales que participan en el procedimiento de certificación de concordancia. Si esta aprobación es exitosa se genera un oficio de no alineación radicado mediante ORFEO con el concepto elaborado, cuyo contenido es posteriormente corroborado por parte del profesional responsable de la revisión final para posterior aprobación por parte del Subdirector.  
 En caso de identificar alguna situación de favorecimiento a terceros en alguna de las etapas de verificación y revisión se pondrá en conocimiento de las autoridades competentes. 
</t>
    </r>
    <r>
      <rPr>
        <b/>
        <sz val="10"/>
        <rFont val="Arial Narrow"/>
        <family val="2"/>
      </rPr>
      <t>Registro:</t>
    </r>
    <r>
      <rPr>
        <sz val="10"/>
        <rFont val="Arial Narrow"/>
        <family val="2"/>
      </rPr>
      <t xml:space="preserve"> Oficio a las autoridades competentes en caso de identificar alguna situación de favorecimiento de terceros.</t>
    </r>
  </si>
  <si>
    <t>Extremo</t>
  </si>
  <si>
    <t xml:space="preserve">Evitar o Transferir </t>
  </si>
  <si>
    <t>*Socialización y capacitación sobre el proceso de certificación de concordancia a los usuarios habilitados para realizar la solicitud.
*Socialización y capacitación sobre los requisitos, criterios y procedimientos a coordinadores regionales, enlaces de financiamiento y profesionales de la Subdirección de Financiamiento 
Registro: Listado de asistencia</t>
  </si>
  <si>
    <t xml:space="preserve">Profesionales Subdirección de Financiamiento y Coordinaciones Regionales </t>
  </si>
  <si>
    <t>SUSTITUCIÓN DE CULTIVOS ILÍCITOS Y TRÁNSITO A LA LEGALIDAD</t>
  </si>
  <si>
    <t>Posible afectación económica por la posibilidad de recibir o solicitar dádivas para otorgar beneficios a personas que no cumplan los requisitos para ser beneficiarios del PNIS gestionado por la DSCI durante la etapa de ejecución, debido al desconocimiento de la normatividad, los procesos e interés de funcionarios públicos de favorecer a particulares..</t>
  </si>
  <si>
    <t>Debido al desconocimiento de la normatividad, los procesos e interés de funcionarios públicos de favorecer a particulares.</t>
  </si>
  <si>
    <r>
      <t xml:space="preserve">El Equipo Interno de Trabajo Jurídico de la DSCI, mensualmente realiza la verificación de la base de datos de los beneficiarios a atender por los operadores y contratistas con las PQRS recibidas por parte de la comunidad, con el apoyo de los supervisores o interventores externos delegados por quien corresponda, con el fin de identificar inconformidades y tomar de acciones pertinentes.  En caso de encontrar personas no aptas para recibir el pago, se evalúa la posibilidad de ser retirados o suspendidos del Programa.
</t>
    </r>
    <r>
      <rPr>
        <b/>
        <sz val="10"/>
        <rFont val="Arial Narrow"/>
        <family val="2"/>
      </rPr>
      <t xml:space="preserve">
Registro. </t>
    </r>
    <r>
      <rPr>
        <sz val="10"/>
        <rFont val="Arial Narrow"/>
        <family val="2"/>
      </rPr>
      <t xml:space="preserve">PQRS que llegan a la DSCI informando de posibles casos de corrupción ligados a falsos tramitadores del PNIS. </t>
    </r>
  </si>
  <si>
    <r>
      <t xml:space="preserve">Revisar mensualme que las bases de datos de PQRS estén actualizadas y se hayan respondido en los términos establecidos.
</t>
    </r>
    <r>
      <rPr>
        <b/>
        <sz val="10"/>
        <rFont val="Arial Narrow"/>
        <family val="2"/>
      </rPr>
      <t>Registro.</t>
    </r>
    <r>
      <rPr>
        <sz val="10"/>
        <rFont val="Arial Narrow"/>
        <family val="2"/>
      </rPr>
      <t xml:space="preserve"> PQRS revisadas.  Bases de datos consolidadas.</t>
    </r>
  </si>
  <si>
    <t>El Equipo Interno de Trabajo Jurídico de la DSCI.</t>
  </si>
  <si>
    <t>GESTIÓN FINANCIERA</t>
  </si>
  <si>
    <t>Posible afectación reputacional por sanciones disciplinarias, fiscales o administrativas debido a la utilización de recursos de la entidad para beneficio propio o de un tercero</t>
  </si>
  <si>
    <t>Fraude interno</t>
  </si>
  <si>
    <t xml:space="preserve"> Debido a la utilización de recursos de la entidad para beneficio propio o de un tercero</t>
  </si>
  <si>
    <r>
      <t xml:space="preserve">Cada vez que ingresa un  trámite presupuestal al GIT Financiera en el aplicativo de la entidad con previo visto bueno del respectivo Ordenador del gasto, el profesional responsable de presupuesto, verifica que los documentos soporte de la solicitud que se encuentren en las diferentes plataformas asignadas por la entidad, estén avalados o firmados por las partes involucradas, en caso contrario se regresa el trámite con la respectiva justificación para ser ajustado.
</t>
    </r>
    <r>
      <rPr>
        <b/>
        <sz val="10"/>
        <rFont val="Arial Narrow"/>
        <family val="2"/>
      </rPr>
      <t>Registro:</t>
    </r>
    <r>
      <rPr>
        <sz val="10"/>
        <rFont val="Arial Narrow"/>
        <family val="2"/>
      </rPr>
      <t xml:space="preserve"> Registro Aplicativo</t>
    </r>
  </si>
  <si>
    <t>Evitar</t>
  </si>
  <si>
    <r>
      <t xml:space="preserve">Participación por parte de los servidores que intervienen en el trámite de la cadena presupuestal en las capacitaciones del MinHacienda y aquellas que estén relacionadas con sus funciones, acorde con la oferta recibida. 
</t>
    </r>
    <r>
      <rPr>
        <b/>
        <sz val="10"/>
        <rFont val="Arial Narrow"/>
        <family val="2"/>
      </rPr>
      <t xml:space="preserve">
Registro</t>
    </r>
    <r>
      <rPr>
        <sz val="10"/>
        <rFont val="Arial Narrow"/>
        <family val="2"/>
      </rPr>
      <t>: Evidencia de capacitación, listados de asistencia.</t>
    </r>
  </si>
  <si>
    <t>Coordinador GIT Financiera y/o profesionales</t>
  </si>
  <si>
    <r>
      <t xml:space="preserve">El profesional del GIT Financiera, revisa la consistencia de la solicitud presupuestal, frente a los soportes y la existencia de los recursos, en caso de encontrar información inconsistente se devuelve al solicitante, para el respectivo ajuste.
</t>
    </r>
    <r>
      <rPr>
        <b/>
        <sz val="10"/>
        <rFont val="Arial Narrow"/>
        <family val="2"/>
      </rPr>
      <t xml:space="preserve">
Registro:</t>
    </r>
    <r>
      <rPr>
        <sz val="10"/>
        <rFont val="Arial Narrow"/>
        <family val="2"/>
      </rPr>
      <t xml:space="preserve"> Registro Aplicativo</t>
    </r>
  </si>
  <si>
    <t>Posible afectación económica, por fraude en los soportes presentados para legalizar los recursos de la caja menor para beneficio propio o a favor de terceros, debido a deficiencias en los requisitos para la legalización de los recursos y/o inadecuado seguimiento a los giros de los valores de la caja menor.</t>
  </si>
  <si>
    <t>Debido a deficiencias en los requisitos para la legalización de los recursos y/o inadecuado seguimiento a los giros de los valores de la caja menor.</t>
  </si>
  <si>
    <r>
      <t xml:space="preserve">El o la coordinador (a) del GIT Servicios Administrativos analiza las solicitudes del gasto por caja menor de acuerdo con la solicitud generada por correo electrónico y los formatos  FM-GA-21.V4 Solicitud de Bienes y servicios por caja menor30/11/2023 y  FM-GA-22.V3 Solicitud servicios cafetería y restaurante-caja menor,  FM-GA-19.V5 Legalización comisión por caja menor- excepcional y a las facultades expedidas en la resolución de la caja menor.  De no  ser viable, no se aprueba la solicitud y se devuelve a través del mismo canal (correo electrónico), para que la dependencia revise la solicitud y de ser procedente subsane la novedad. 
</t>
    </r>
    <r>
      <rPr>
        <b/>
        <sz val="10"/>
        <rFont val="Arial Narrow"/>
        <family val="2"/>
      </rPr>
      <t>Registro</t>
    </r>
    <r>
      <rPr>
        <sz val="10"/>
        <rFont val="Arial Narrow"/>
        <family val="2"/>
      </rPr>
      <t>: Solicitud de Bienes y Servicios para caja menor.</t>
    </r>
  </si>
  <si>
    <r>
      <t xml:space="preserve">Realizar dos arqueos periódicos a la caja menor por parte de la Oficina de Control Interno.
</t>
    </r>
    <r>
      <rPr>
        <b/>
        <sz val="10"/>
        <rFont val="Arial Narrow"/>
        <family val="2"/>
      </rPr>
      <t xml:space="preserve">Registro: </t>
    </r>
    <r>
      <rPr>
        <sz val="10"/>
        <rFont val="Arial Narrow"/>
        <family val="2"/>
      </rPr>
      <t>FM-GA-23.V4  Arqueo de Caja Menor</t>
    </r>
  </si>
  <si>
    <t>GIT Financiera</t>
  </si>
  <si>
    <r>
      <t xml:space="preserve">El coordinador del GIT de Servicios Administrativos, verifica que para el retiro de recursos de caja menor cuente con el control de firma digital de dos funcionares de la ART, Cuentadante del GIT de Servicios Administrativos y Coordinador de GIT Administrativa de ART, con el fin de controlar el retiro de recursos de caja mejor del Banco. En caso de no contar con los dos controles de responsables, no se podrá tramitar el retiro de los recursos del Banco.
</t>
    </r>
    <r>
      <rPr>
        <b/>
        <sz val="10"/>
        <rFont val="Arial Narrow"/>
        <family val="2"/>
      </rPr>
      <t xml:space="preserve">Registro. </t>
    </r>
    <r>
      <rPr>
        <sz val="10"/>
        <rFont val="Arial Narrow"/>
        <family val="2"/>
      </rPr>
      <t>Extracto bancario y movimientos bancarios.</t>
    </r>
  </si>
  <si>
    <t xml:space="preserve"> Posible afectación económica, por  pérdida de los bienes del almacén, debido a manejos inadecuados para beneficio propio o de un tercero y/o fallas en la aplicación de los controles para el almacenamiento, recibo y salida de los bienes.</t>
  </si>
  <si>
    <t>Debido a manejos inadecuados para beneficio propio o de un tercero y/o fallas en la aplicación de los controles para el almacenamiento, recibo y salida de los bienes.</t>
  </si>
  <si>
    <r>
      <t xml:space="preserve">El servidor público con funciones de almacenista, cada vez que le soliciten ingreso de elementos mediante memorando radicado por la plataforma ORFEO, revisa los documentos requisito para el ingreso de bienes a almacén de acuerdo con lo estipulado en el documento PL-GA-03 REGLAMENTO OPERATIVO PARA EL MANEJO Y CONTROL ADMINISTRATIVO DE LOS BIENES DE PROPIEDAD DE LA AGENCIA DE RENOVACIÓN DEL TERRITORIO - ART Y DE LOS RECIBIDOS EN PRÉSTAMO y reporte mensual a la aseguradora de los bienes ingresados. De no cumplirse con los documento soporte no se procede al ingreso al Almacén y se devuelve la solicitud para la subsanación de novedades.
</t>
    </r>
    <r>
      <rPr>
        <b/>
        <sz val="10"/>
        <rFont val="Arial Narrow"/>
        <family val="2"/>
      </rPr>
      <t xml:space="preserve">
Registro:</t>
    </r>
    <r>
      <rPr>
        <sz val="10"/>
        <rFont val="Arial Narrow"/>
        <family val="2"/>
      </rPr>
      <t xml:space="preserve"> Comprobante de ingreso y soportes de acuerdo con la modalidad de ingreso.</t>
    </r>
  </si>
  <si>
    <r>
      <t xml:space="preserve">El servidor público con funciones de almacenista, da ingreso y salida a los bines e almacen de acuerdo al  "Reglamento Operativo para el manejo y control administrativo de los bienes de propiedad de la ART (Documento publicado en SIGART) y los recibidos en préstamo" 
Se realiza una toma física de los elementos del almacén en los periodos establecidos, verificando ocularmente contra el reporte de Propiedad Planta y Equipo - PPyE generados por el aplicativo para tal fin frente a las existencias física. En caso  de encontrar diferencia o faltantes, por parte del servidores del Almacén, se solicita un informe de los hechos indicando tiempo, modo y lugar, el cual se remite a la aseguradora y al ente disciplinado.
NOTA: Para bienes en almacén el periodo de toma física es trimestral, para el caso de los bienes de la sede Central Cada seis (6) mes y para las Regionales se realiza anualmente.
Incluir todos los bienes que ingresan a la ART en  la Póliza de Riesgos ante una Aseguradora.
</t>
    </r>
    <r>
      <rPr>
        <b/>
        <sz val="10"/>
        <rFont val="Arial Narrow"/>
        <family val="2"/>
      </rPr>
      <t xml:space="preserve">Registro. </t>
    </r>
    <r>
      <rPr>
        <sz val="10"/>
        <rFont val="Arial Narrow"/>
        <family val="2"/>
      </rPr>
      <t>Acta toma física de elementos. Informe de faltantes los hechos.  .</t>
    </r>
  </si>
  <si>
    <t xml:space="preserve">Servidor público con funciones de Almacén </t>
  </si>
  <si>
    <r>
      <t xml:space="preserve"> 
El servidor público con funciones de almacenista, verifica de acuerdo a solicitud y demanda de los funcionarios o dependencias de la ART. con los documentos requeridos para la salida de bienes ya sea a servicio o por baja, de acuerdo con lo establecido en el Reglamento Operativo para el manejo de bienes y/o los procedimientos documentados. De no contar con la documentación requerida no se procede a la salida de los bienes hasta la subsanación de la documentación soporte.
</t>
    </r>
    <r>
      <rPr>
        <b/>
        <sz val="10"/>
        <rFont val="Arial Narrow"/>
        <family val="2"/>
      </rPr>
      <t>Registro</t>
    </r>
    <r>
      <rPr>
        <sz val="10"/>
        <rFont val="Arial Narrow"/>
        <family val="2"/>
      </rPr>
      <t>. Comprobante de salida de almacén firmado del aplicativo de administración de Bienes en almacén . Acta de Comité de Evaluación de Bienes. Resolución de baja de bienes.</t>
    </r>
  </si>
  <si>
    <t>CONTRATACIÓN</t>
  </si>
  <si>
    <t xml:space="preserve">         Posible afectación reputacional debido a la inobservancia del principio de selección objetiva en los procesos contractuales, ocasionada por intereses particulares de servidores públicos y/o terceros, lo que podría generar una violación de dicho principio, afectando los intereses de la Entidad.</t>
  </si>
  <si>
    <t xml:space="preserve">
Debido a intereses particulares de servidores públicos que generen la violación al principio de selección objetiva en los procesos contractuales  en beneficio propio y/o de un tercero.</t>
  </si>
  <si>
    <r>
      <t xml:space="preserve">El profesional responsable del área competente de adelantar la contratación (GIT  Contratación),cada vez que exista una solicitud de contratación  revisa que los documentos radicados por las áreas solicitantes (Estudios Previos, Análisis de Sector y soportes)  cuenten con criterios de escogencia que busquen el  ofrecimiento más favorable para la entidad y a sus fines.
En caso de que la documentación y estudios previos no cumplan con el principio de selección objetiva o existan dudas sobre su alcance y contenido, se realizan las observaciones respectivas y se devuelve para ajuste por parte del área solicitante.
</t>
    </r>
    <r>
      <rPr>
        <b/>
        <sz val="10"/>
        <rFont val="Arial Narrow"/>
        <family val="2"/>
      </rPr>
      <t>Registro:</t>
    </r>
    <r>
      <rPr>
        <sz val="10"/>
        <rFont val="Arial Narrow"/>
        <family val="2"/>
      </rPr>
      <t xml:space="preserve"> ORFEO y/o Correo electrónico</t>
    </r>
  </si>
  <si>
    <r>
      <t xml:space="preserve">Los profesionales designados del equipo o Comité Evaluador, de acuerdo a la modalidad de contratación (procesos concursales), cada vez que se adelante un proceso de contratación, realiza la evaluación de las ofertas o propuestas de acuerdo a sus competencias jurídicas, técnicas o financieras, conforme a los requisitos habilitantes, factores ponderables y criterios de desempate del proceso. En caso de encontrar inconsistencias realiza las observaciones pertinentes   para que los oferentes  realicen los ajustes a que haya lugar.
</t>
    </r>
    <r>
      <rPr>
        <b/>
        <sz val="10"/>
        <rFont val="Arial Narrow"/>
        <family val="2"/>
      </rPr>
      <t>Registro:</t>
    </r>
    <r>
      <rPr>
        <sz val="10"/>
        <rFont val="Arial Narrow"/>
        <family val="2"/>
      </rPr>
      <t xml:space="preserve"> Informes de Evaluación del proceso suscrito por el Equipo o Comité Evaluador.- SECOP y TVEC</t>
    </r>
  </si>
  <si>
    <t>EVALUACIÓN INDEPENDIENTE</t>
  </si>
  <si>
    <t>Posible afectación reputacional, por omitir el reporte de posibles actos de corrupción o fraudes observados en el ejercicio de evaluación independiente de los procesos, debido a  la inobservancia de los principios y valores establecidos en el código de ética de la actividad  de  auditoría interna  y de la ART, por parte de los auditores</t>
  </si>
  <si>
    <r>
      <t xml:space="preserve">El coordinador del GIT de Control Interno revisa los informes de auditoría, seguimiento o evaluación y en caso de observar incumplimiento de los procedimientos, del código de etica o alguna situación que desdibuje la realidad de la unidad auditada, solicita al auditor a través de correo electrónico la revisión conjunta de soportes, evidencias o
papeles de trabajo, para determinar la veracidad de la información y si es el caso, se informa a Control Disciplinario e instancias pertinentes.
</t>
    </r>
    <r>
      <rPr>
        <b/>
        <sz val="10"/>
        <rFont val="Arial Narrow"/>
        <family val="2"/>
      </rPr>
      <t>Registro:</t>
    </r>
    <r>
      <rPr>
        <sz val="10"/>
        <rFont val="Arial Narrow"/>
        <family val="2"/>
      </rPr>
      <t xml:space="preserve"> Correo electrónico, comunicación o Memorando.</t>
    </r>
  </si>
  <si>
    <r>
      <t xml:space="preserve">"1. Suscribir el documento “COMPROMISO ÉTICO DEL AUDITOR INTERNO” para la vigencia 2025.
2. Diligenciar el Formato Declaración de Independencia Auditor, cada vez que se realiza una auditoría.
</t>
    </r>
    <r>
      <rPr>
        <b/>
        <sz val="10"/>
        <rFont val="Arial Narrow"/>
        <family val="2"/>
      </rPr>
      <t xml:space="preserve">Registros: </t>
    </r>
    <r>
      <rPr>
        <sz val="10"/>
        <rFont val="Arial Narrow"/>
        <family val="2"/>
      </rPr>
      <t>Compromiso ético firmado, formato declatracion de independencia.</t>
    </r>
  </si>
  <si>
    <t>Coordinador GIT de Control Interno</t>
  </si>
  <si>
    <t>CONTROL DE CAMBIOS</t>
  </si>
  <si>
    <t xml:space="preserve">VERSION </t>
  </si>
  <si>
    <t>RAZÓN DE LA ACTUALIZACIÓN</t>
  </si>
  <si>
    <t xml:space="preserve">Se agregan campos al documento: Clase de riesgo, causas y fecha implementación. Se eliminana los campos probabilidad e impacto, ya que estos se evalúan en el mapa de riesgos del proceso. Se elimina también fecha de inicio y terminación. </t>
  </si>
  <si>
    <t>Se ajusta por cambio de logo de la ART</t>
  </si>
  <si>
    <t>Se actualiza mapa luego de revisión de mapas de riesgos de todos los procesos, ajustes relacionados con la descripción metodológica de los riesgos acorde con la Guía de Administración del Riesgo, Versión 06 de 2022</t>
  </si>
  <si>
    <t>COMUNICACIÓN  ESTRATÉGICA</t>
  </si>
  <si>
    <t>PLANEACIÓN PARTICIPATIVA</t>
  </si>
  <si>
    <t>ESTRUCTURACIÓN DE INICIATIVAS</t>
  </si>
  <si>
    <t>IMPLEMENTACIÓN DE P Y P</t>
  </si>
  <si>
    <t>SEGUIMIENTO Y EVALUACIÓN A P Y P</t>
  </si>
  <si>
    <t>SERVICIO AL CIUDADANO</t>
  </si>
  <si>
    <t xml:space="preserve">GESTIÓN DE TALENTO HUMANO </t>
  </si>
  <si>
    <t>GESTIÓN DE ASUNTOS DISCIPLINARIOS</t>
  </si>
  <si>
    <t>GESTIÓN ADMINISTRATIVA</t>
  </si>
  <si>
    <t>GESTIÓN DE CONTRATACIÓN</t>
  </si>
  <si>
    <t xml:space="preserve">GESTIÓN DE SOPORTE INFORMÁTICO </t>
  </si>
  <si>
    <t>GESTIÓN JURÍDICA</t>
  </si>
  <si>
    <t>EVALUACIÓN Y CONTROL INDEPENDIENTE</t>
  </si>
  <si>
    <t>1.2  Acción Estratégica Canales de Denuncia</t>
  </si>
  <si>
    <t>Componente Programático: 1. Gestión del Riesgo-1.1 Riesgos para la integridad</t>
  </si>
  <si>
    <t>NOTA RESPECTO A ESTE ANEXO:</t>
  </si>
  <si>
    <t>Componente Programático: 1. Gestión del Riesgo-1.2 Canales de denuncia</t>
  </si>
  <si>
    <t>1.2.1</t>
  </si>
  <si>
    <t>1.2.2</t>
  </si>
  <si>
    <t>1.2.3</t>
  </si>
  <si>
    <t>1.2.4</t>
  </si>
  <si>
    <t>Incluir en los informes de PQRSDF, el reporte de denuncias por actos de corrupción recibidas por parte del proceso de Relacionamiento con la ciudadanía, a través de los diferentes canales dispuestos.</t>
  </si>
  <si>
    <t>GIT Relación Estado Ciudadano</t>
  </si>
  <si>
    <t>Realizar difusión de los diferentes canales disponibles de denuncia institucionales.</t>
  </si>
  <si>
    <t>Meta</t>
  </si>
  <si>
    <t xml:space="preserve">Cantidad </t>
  </si>
  <si>
    <t>Producto</t>
  </si>
  <si>
    <t>Informes de gestión de PQRSD</t>
  </si>
  <si>
    <t>Comunicaciones internas: Soportes difiusión por intranet y correos electrónicos</t>
  </si>
  <si>
    <t xml:space="preserve">1  informe durante el año: segundo semestre </t>
  </si>
  <si>
    <t>Informe sobrre denuncias de presuntos actos de corrupción</t>
  </si>
  <si>
    <t>Oficina de Control Disciplinario de Instrucción</t>
  </si>
  <si>
    <t>Oficina Jurídica</t>
  </si>
  <si>
    <t>Generar los informes sobre las denuncias por presuntos actos de corrupción allegadas a la Oficina de control disciplinario de instrucción y juzgamiento.</t>
  </si>
  <si>
    <t>1 informe respecto a las denuncias rebidas por parte de funcionarios y ciudadanía en general, así como las acciones y estado general de las mismas.</t>
  </si>
  <si>
    <t xml:space="preserve">Informe consolidado denuncias 2025
</t>
  </si>
  <si>
    <t>Cantidad</t>
  </si>
  <si>
    <t>Disponer de una opción en la línea telefónica de atención de la ART para la atención de denuncias de actos de corrupción.</t>
  </si>
  <si>
    <t>Opción en la línea telefónica para la atención de denuncias de corrupción</t>
  </si>
  <si>
    <t>Opción telefónica</t>
  </si>
  <si>
    <t>Secretaría General - GIT Relación Estado Ciudadano
GIT Servicios Administrativos</t>
  </si>
  <si>
    <t>Disponer permanentemente de un canal de fácil acceso y diligenciamiento por parte de los ciudadanos, en la página web institucional, para la recepción de denuncias, quejas y reclamos.</t>
  </si>
  <si>
    <t>Canal de denuncias en página web institucional</t>
  </si>
  <si>
    <t>Secretaría General - GIT Relación Estado Ciudadano
Oficina de Comunicaciones</t>
  </si>
  <si>
    <t>Disponer de un espacio en la página web, para que los ciudadanos presenten quejas y denuncias de  presuntos actos de corrupción realizados por funcionarios de la entidad, y de los cuales tengan conocimiento.</t>
  </si>
  <si>
    <t>Canal de denuncias de presuntos actos de corrupción en página web institucional</t>
  </si>
  <si>
    <t>1 Canal de denuncias en página web institucional</t>
  </si>
  <si>
    <t>1 Canal de denuncias de presuntos actos de corrupción en página web institucional</t>
  </si>
  <si>
    <t>1.2.5</t>
  </si>
  <si>
    <t>1.2.6</t>
  </si>
  <si>
    <t>1.2.7</t>
  </si>
  <si>
    <t>COMPONENTE 3. CULTURA DE LA LEGALIDAD Y ESTADO ABIERTO/3.1 ACCESO A LA INFORMACION PÚBLICA, TRANSPARENCIA Y USO DE DATOS ABIERTOS</t>
  </si>
  <si>
    <t>COMPONENTE 3. CULTURA DE LA LEGALIDAD Y ESTADO ABIERTO/3.2 PARTICIPACIÓN CIUDADANA</t>
  </si>
  <si>
    <t>Conformar y desarrollar Comités de Acompañamiento Comunitario y Comités de Control Social y Seguimiento, en el marco de la ejecución de los proyectos que desarrolla la ART.</t>
  </si>
  <si>
    <t>Promover la ejecución participativa de los proyectos  que desarrolla la ART por parte de organizaciones comunitarias que se encuentran en los territorios PDET</t>
  </si>
  <si>
    <t>Publicar en la página web de la ART para consulta ciudadana los siguientes documentos:
1. Plan de Acción Institucional 2025
2. Mapa de Riesgos de Corrupción 2025
3. Programa de Transparencia y Ética Pública</t>
  </si>
  <si>
    <t>Publicar proyectos de Actos Administrativos de carácter general para comentarios de la ciudadanía</t>
  </si>
  <si>
    <t>Realizar y aplicar 1 encuesta trimestral para entender las necesidades de la ciudadanía enfocado en la información que brinda la entidad en primer nivel en la pagina web.</t>
  </si>
  <si>
    <t>Promover la participación de la ciudadanía y los grupos de interés con el fin de obtener aportes e ideas acerca de los contenidos y secciones del nuevo portal web de la entidad.</t>
  </si>
  <si>
    <t>Fomentar la participación ciudadana a través de la publicación activa de información en el calendario de actividades y en el menú Participa del portal web de la entidad</t>
  </si>
  <si>
    <t>Realizar la instancia de participación Consejo Asesor Territorial</t>
  </si>
  <si>
    <t>Realizar la instancia de  participación Comisiones Municipales de Planeación Participativa</t>
  </si>
  <si>
    <t>Realizar la Instancia de participación Consejo Municipal de Evaluación y Seguimiento</t>
  </si>
  <si>
    <t>Documentar los lineamientos institucionales de la Participación Ciudadana en la gestión pública, enfocada en el apartado de la estrategia de rendición de cuentas de la entidad.</t>
  </si>
  <si>
    <t>Aplicar encuestas de percepción sobre los trámites y servicios que presta la entidad que permitan identificar que tan efectivos, eficientes, claros, concretos y comprensibles fueron para realizar las acciones de simplificación necesarias.</t>
  </si>
  <si>
    <t>Comités de Acompañamiento Comunitario desarrollados en el marco de la ejecución de los proyectos implementados.</t>
  </si>
  <si>
    <t>Número de proyectos desarrollados por la ART que son ejecutados por organizaciones comunitarias.</t>
  </si>
  <si>
    <t>Consultas públicas realizadas
(En el caso de las versiones de los planes, se haría por demanda) e informe de las observaciones y los cambios realizados.</t>
  </si>
  <si>
    <t>Actos administrativos de carácter general publicados en la Seccción de Transparencia y Acceso a la Información Pública del sitio WEB de la ART y  de observaciones recibidas por acto administrativo de carácter general publicado en la Sección de Transparencia y Acceso a la Información Publica del sitio WEB de la ART.</t>
  </si>
  <si>
    <t>Encuestas aplicadas</t>
  </si>
  <si>
    <t>Publicación realizadas en el menú Participa del portal web</t>
  </si>
  <si>
    <t>Publicaciones realizadas en el menú participa de acuerdo a la información recibida de las dependencias misionales</t>
  </si>
  <si>
    <t xml:space="preserve">Mesas de diálogo realizadas Consejo Asesor Territorial </t>
  </si>
  <si>
    <t xml:space="preserve">Mesas de diálogo realizadas Comisiones Municipales de Planeación Participativa  </t>
  </si>
  <si>
    <t>Mesas de diálogo realizadas Consejo Municipal de Evaluación y Seguimiento</t>
  </si>
  <si>
    <t>Sesiones del Mecanismo Especial de Consulta (MEC)</t>
  </si>
  <si>
    <t>Informe de rendicion de cuentas (participacion ciudadana-relacionamiento con la ciudadania) enfocada  a la Participación Ciudadana en la Gestión, previos insumos de las áreas misionales de la entidad.</t>
  </si>
  <si>
    <t>Número de informes realizados sobre la aplicación de encuestas  enfocadas en la Participación Ciudadana en la Gestión, previos insumos de las áreas misionales de la entidad y envío de la información para que sea publicada en la sección de Consulta Ciudadana del menú Participa del portal web de la ART.</t>
  </si>
  <si>
    <t>Comités</t>
  </si>
  <si>
    <t>Proyectos ejecutados por organizaciones comunitarias</t>
  </si>
  <si>
    <t xml:space="preserve">Actos administrativos y observaciones recibidas  </t>
  </si>
  <si>
    <t>Publicaciones realizadas</t>
  </si>
  <si>
    <t>Informe</t>
  </si>
  <si>
    <t>Informes</t>
  </si>
  <si>
    <t xml:space="preserve">Dirección de Estructuración y Ejecución de Proyectos </t>
  </si>
  <si>
    <t>Secretaría General - GIT Relación Estado Ciudadano - Oficina de Planeación</t>
  </si>
  <si>
    <t>Según el número de actos administratrivos de carácter genenal que explida la ART</t>
  </si>
  <si>
    <t>Oficina Juridica - Comunicaciones</t>
  </si>
  <si>
    <t>Según el número de publicaciones de acuerdo a la información recibida de las dependencias misionales</t>
  </si>
  <si>
    <t>Oficina de Comunicaciones / G.I.T Relación Estado Ciudadano/Áreas Misionales</t>
  </si>
  <si>
    <t>Por demanda</t>
  </si>
  <si>
    <t xml:space="preserve">Dirección de Sustitución de Cultivos Ilícitos </t>
  </si>
  <si>
    <t>De acuerdo con la programación de los eventos</t>
  </si>
  <si>
    <t>Dirección de Programación y Gestión para la Implementación</t>
  </si>
  <si>
    <t>De acuerdo con programación de los eventos</t>
  </si>
  <si>
    <t>GIT Relación Estado Ciudadano / áreas misionales</t>
  </si>
  <si>
    <t>COMPONENTE 3. CULTURA DE LA LEGALIDAD Y ESTADO ABIERTO/3.3 RENDICIÓN DE CUENTAS</t>
  </si>
  <si>
    <t>Estrategia formulada</t>
  </si>
  <si>
    <t>Mantener actualizado el módulo de preguntas frecuentes de la página web.</t>
  </si>
  <si>
    <t>Estrategia de comunicaciones</t>
  </si>
  <si>
    <t>Entrevistas o giras de medios realizadas por el director general y/o su equipo directivo</t>
  </si>
  <si>
    <t>Audiencia pública de rendición de cuentas realizada</t>
  </si>
  <si>
    <t>Formular la estrategia del proceso de Rendición de Cuentas.</t>
  </si>
  <si>
    <t>Diseñar la estrategia de comunicaciones de la rendición de cuentas, incluida la divulgación, realización (transmisión por canales dispuestos por la entidad) y evaluación de la audiencia pública</t>
  </si>
  <si>
    <t>Estrategia</t>
  </si>
  <si>
    <t>3.3.1.1</t>
  </si>
  <si>
    <t>3.3.1.2</t>
  </si>
  <si>
    <t>3.3.1.3</t>
  </si>
  <si>
    <t>3.3.1.4</t>
  </si>
  <si>
    <t>3.3.1.5</t>
  </si>
  <si>
    <t>3.3.1  Información</t>
  </si>
  <si>
    <t>Audiencia pública</t>
  </si>
  <si>
    <t>3.3.2 Diálogo</t>
  </si>
  <si>
    <t>3.3.2.1</t>
  </si>
  <si>
    <t>Contestar a los ciudadanos que realizaron propuestas, observaciones o sugerencias en desarrollo de los espacios de rendición de cuentas.</t>
  </si>
  <si>
    <t>Realizar seguimiento a compromisos y acciones de mejora resultantes de la evaluación de las jornadas de rendición de cuentas.</t>
  </si>
  <si>
    <t>Informe de seguimiento a compromisos resultantes de las jornadas de rendición de cuentas</t>
  </si>
  <si>
    <t>Equipo líder</t>
  </si>
  <si>
    <t>Secretaría General - GIT Relación Estado Ciudadano
Direcciones misionales</t>
  </si>
  <si>
    <t>3.3.3 Responsabilidad</t>
  </si>
  <si>
    <t>3.3.3.1</t>
  </si>
  <si>
    <t>3.3.3.2</t>
  </si>
  <si>
    <t>3.3.3.3</t>
  </si>
  <si>
    <t>3.1.1 Lineamientos de transparencia activa</t>
  </si>
  <si>
    <t>3.2.1 Participación Ciudadana</t>
  </si>
  <si>
    <t>3.2.1.1</t>
  </si>
  <si>
    <t>3.2.1.2</t>
  </si>
  <si>
    <t>3.2.1.3</t>
  </si>
  <si>
    <t>3.2.1.4</t>
  </si>
  <si>
    <t>3.2.1.5</t>
  </si>
  <si>
    <t>3.2.1.6</t>
  </si>
  <si>
    <t>3.2.1.7</t>
  </si>
  <si>
    <t>3.2.1.8</t>
  </si>
  <si>
    <t>3.2.1.9</t>
  </si>
  <si>
    <t>3.2.1.10</t>
  </si>
  <si>
    <t>3.2.1.11</t>
  </si>
  <si>
    <t>3.2.1.12</t>
  </si>
  <si>
    <t>3.2.1.13</t>
  </si>
  <si>
    <t>3.2.1.14</t>
  </si>
  <si>
    <t>3.1.2 Lineamientos de transparencia pasiva</t>
  </si>
  <si>
    <t>3.1.2.1</t>
  </si>
  <si>
    <t>3.1.2.2</t>
  </si>
  <si>
    <t>3.1.1.1</t>
  </si>
  <si>
    <t>3.1.1.2</t>
  </si>
  <si>
    <t>3.1.1.3</t>
  </si>
  <si>
    <t>3.1.1.4</t>
  </si>
  <si>
    <t>3.1.1.5</t>
  </si>
  <si>
    <t>3.1.1.6</t>
  </si>
  <si>
    <t>3.1.1.7</t>
  </si>
  <si>
    <t>3.1.1.8</t>
  </si>
  <si>
    <t>COMPONENTE 4. INICIATIVAS ADICIONALES/4.1 ATENCIÓN CIUDADANA</t>
  </si>
  <si>
    <t>Seguimiento a la implementación de la Política Sectorial de Servicio al Ciudadano a través del reporte de los indicadores del proceso de Servicio al Ciudadano.</t>
  </si>
  <si>
    <t>Monitorear el cumplimiento de los criterios de la NTC 6047 de 2013 (criterios y requisitos generales de accesibilidad y señalización al medio físico requerido en los espacios de acceso al ciudadano, en especial, aquellos puntos presenciales destinados a brindar atención).</t>
  </si>
  <si>
    <t>Documentar y aplicar encuesta de satisfacción de canales de atención de primer contacto.</t>
  </si>
  <si>
    <t>Tomar acciones de mejora frente a los resultados de la encuesta de satisfacción de canales de atención de primer contacto.</t>
  </si>
  <si>
    <t>Informe de seguimiento a la implementación de la política</t>
  </si>
  <si>
    <t>Encuesta de satisfacción de canales de atención de primer contacto aplicada</t>
  </si>
  <si>
    <t>Unidad</t>
  </si>
  <si>
    <t>4.1.1 Direccionamiento estratégico</t>
  </si>
  <si>
    <t>4.1.1.1</t>
  </si>
  <si>
    <t>4.1.1.2</t>
  </si>
  <si>
    <t>4.1.1.3</t>
  </si>
  <si>
    <t>4.1.1.4</t>
  </si>
  <si>
    <t>4.1.1.5</t>
  </si>
  <si>
    <t>Capacitar a los servidores  en protocolo de atención,  PQRSD, Lenguaje Claro.</t>
  </si>
  <si>
    <t>Capacitaciones</t>
  </si>
  <si>
    <t>Capacitación</t>
  </si>
  <si>
    <t>Secretaría General - GIT Relación Estado Ciudadano 
GIT Servicios Administrativos</t>
  </si>
  <si>
    <t>Secretaría General - GIT Talento Humano</t>
  </si>
  <si>
    <t>Gestionar con entidades del orden nacional, el proceso de capacitación para atención de personas con discapacidad auditiva o visual.</t>
  </si>
  <si>
    <t>Capacitaciones para inclusión personas con discapacidad</t>
  </si>
  <si>
    <t>Realizar reconocimiento a las áreas con mayor compromiso en el trámite de PQRSDF, de acuerdo con indicadores cualitativos y la encuesta de satisfacción de los usuarios.</t>
  </si>
  <si>
    <t>Reconocimiento a las áreas con mayor compromiso en trámite de PQRSDF.</t>
  </si>
  <si>
    <t>Reconocimiento</t>
  </si>
  <si>
    <t>4.1.2 Fortalecimiento del talento humano en servicio al ciudadano</t>
  </si>
  <si>
    <t>4.1.2.1</t>
  </si>
  <si>
    <t>4.1.2.2</t>
  </si>
  <si>
    <t>4.1.2.3</t>
  </si>
  <si>
    <t>4.1.3 Gestión del relacionamiento con la ciudadanía y medición de la percepción ciudadana</t>
  </si>
  <si>
    <t>4.1.3.1</t>
  </si>
  <si>
    <t>4.1.3.2</t>
  </si>
  <si>
    <t>4.1.3.3</t>
  </si>
  <si>
    <t>Caracterizar usuarios y grupos de valor incluidas sus necesidades, expectativas, intereses y preferencias de conformidad con la información que arroje la base PQRSD.</t>
  </si>
  <si>
    <t>4.1.3.4</t>
  </si>
  <si>
    <t>4.1.3.5</t>
  </si>
  <si>
    <t>4.1.3.6</t>
  </si>
  <si>
    <t>Realizar campañas de sensibilización para la gestión oportuna y de calidad de PQRSDF y solicitud de acceso a la información pública.</t>
  </si>
  <si>
    <t>Realizar seguimiento, publicar informe de PQRSDF y solicitudes de información, y socializarlo en la Entidad para identificar oportunidades de mejora.</t>
  </si>
  <si>
    <t>Medir el nivel de satisfacción de las PQRSDF, realizar un informe y publicarlo en la página web de la ART.</t>
  </si>
  <si>
    <t>Generar espacios de participación o colaboración con ciudadanos, usuarios y grupos de valor, para analizar, simplificar y  rediseñar documentos complejos (laboratorios de simplicidad), de tal manera que las personas puedan comprender estos documentos sin recurrir a intermediaries o expertos</t>
  </si>
  <si>
    <t>4.1.4 Comunicación asertiva  y lenguaje claro</t>
  </si>
  <si>
    <t>4.1.4.1</t>
  </si>
  <si>
    <t>4.1.4.2</t>
  </si>
  <si>
    <t>Informe de caracterización de usuarios</t>
  </si>
  <si>
    <t>Campaña de sensibilización sobre gestión PQRSDF</t>
  </si>
  <si>
    <t>Informe de PQRD elaborado, publicado y socializado</t>
  </si>
  <si>
    <t>Informes de resultados de nivel de satisfacción de usuarios frente a PQRSDF</t>
  </si>
  <si>
    <t>Documento simplificado</t>
  </si>
  <si>
    <t>Secretaría General - GIT Relación Estado Ciudadano 
Oficina de Comunicaciones</t>
  </si>
  <si>
    <t>Construcción o actualización de la política de adminisración de riesgos, de ser necesario,  que contenga las últimas disposiciones normativas en la materia.</t>
  </si>
  <si>
    <t>Someter a consulta pública el Mapa de Riesgos de Corrupción actualizado para la vigencia 2025.</t>
  </si>
  <si>
    <t>Publicar el seguimiento y la evaluación del Mapa de Riesgos de Corrupción para la vigencia 2025.</t>
  </si>
  <si>
    <t>Revisar y ajustar el Mapa de Riesgos de Corrupción por procesos, para la vigencia 2025, conforme con la Política para la Administración del Riesgo de la ART de acuerdo con la guía de administración del riesgo vigente emitida por el DAFP.</t>
  </si>
  <si>
    <t>Realizar informe que consolide las diferentes denuncias recibidas y tramitadas por los diferentes procesos de la agencia, para su presentación al Comité Institucional de Gestión y Desempeño.</t>
  </si>
  <si>
    <t>UNIDAD DE MEDIDA</t>
  </si>
  <si>
    <t xml:space="preserve">FECHA DE INCIO </t>
  </si>
  <si>
    <t>FECHA DE TERMINACIÓN</t>
  </si>
  <si>
    <t>Solcitudes de actualización del módulo a las dependencias</t>
  </si>
  <si>
    <t>Realizar audiencia pública de rendición de cuentas 2024.</t>
  </si>
  <si>
    <t>Realizar evaluación y retroalimentación de la audienca pública, con recomendaciones para la mejora.</t>
  </si>
  <si>
    <t>Secretaría General - GIT Relación Estado Ciudadano-Oficina de Planeación</t>
  </si>
  <si>
    <t>Informe con las
preguntas realizdas/ contestadas</t>
  </si>
  <si>
    <t>Garantizar la disposición del enlace de centro de relevo en la página web y visualizar el mismo.</t>
  </si>
  <si>
    <t>Campañas para incentivar el uso del centro de relevo.</t>
  </si>
  <si>
    <t>Realizar el monitoreo a l cumplimiento de la norma NTC 6047 de 2013 en las sedes de la ART</t>
  </si>
  <si>
    <t>Informe de cumplimiento</t>
  </si>
  <si>
    <t>Plan de mejoramiento frente a los resultados de la encuuesta de satisfacccion</t>
  </si>
  <si>
    <t>paln de mejoramiento</t>
  </si>
  <si>
    <t>Difundir la Estrategia de Relación Estado Ciudadano.</t>
  </si>
  <si>
    <t xml:space="preserve">Difusión de la estrategia </t>
  </si>
  <si>
    <t>Publicaciones</t>
  </si>
  <si>
    <t>Socializar Protocolo de Servicio al Ciudadano para garantizar la calidad y cordialidad en la atención al ciudadano.</t>
  </si>
  <si>
    <t>Socializacion del protocolo</t>
  </si>
  <si>
    <t>socializacion
publicaciones</t>
  </si>
  <si>
    <t>1
4</t>
  </si>
  <si>
    <t>1
4</t>
  </si>
  <si>
    <t>Socializar la guía  de lenguaje claro para garantizar su aplicación por parte de los colaboradores de la ART</t>
  </si>
  <si>
    <t>Socializacion de la guía de lenguaje claro</t>
  </si>
  <si>
    <t>COMPONENTE 3. CULTURA DE LA LEGALIDAD Y ESTADO ABIERTO /3.4 INTEGRIDAD EN EL SERVICIO PÚBLICO</t>
  </si>
  <si>
    <t>Diseñar estrategia de comunicación (por diferentes medios) y sensibilización sobre valores y Código de Integridad.</t>
  </si>
  <si>
    <t>Estrategia de comunicación de integridad</t>
  </si>
  <si>
    <t>Divulgar y sensibilizar a los servidores públicos sobre los valores institucionales.</t>
  </si>
  <si>
    <t xml:space="preserve">Campaña sobre valores institucionales </t>
  </si>
  <si>
    <t>Campaña</t>
  </si>
  <si>
    <t>Realizar capacitación sobre integridad, transparencia y lucha contra la corrupción.</t>
  </si>
  <si>
    <t>Capacitación sobre integridad, transparencia y lucha contra la corrupción</t>
  </si>
  <si>
    <t>3.4.1 Promoción del cambio cultural alrededor de los valores de integridad al interior de la entidad</t>
  </si>
  <si>
    <t>3.4.1.1</t>
  </si>
  <si>
    <t>3.4.1.2</t>
  </si>
  <si>
    <t>3.4.1.3</t>
  </si>
  <si>
    <t>COMPONENTE 4. INICIATIVAS ADICIONALES/4.2 RACIONALIZACIÓN DE TRÁMITES</t>
  </si>
  <si>
    <t>Revisar la información de los procesos misionales, relacionada con los productos y servicios (Portafolio de servicios) y los resultantes de la ejecución de las actividades desarrolladas en el marco de su funciones, dirigidas a la ciudadanía y los grupos de interés.</t>
  </si>
  <si>
    <t>Documento con la información de los tramites actuales y sus necesidades de actualización y/o racionalización, y los tramites, Opas y/o solicitudes de información que surjan de la revisión con las dependencias misionales</t>
  </si>
  <si>
    <t xml:space="preserve">Secretaría General - GIT Relación Estado Ciudadano
</t>
  </si>
  <si>
    <t>Realizar el registro y/o actualización de los trámites y OPAS en el SUIT, para que estén disponibles para la ciudadanía y los grupos de interés, si aplica.</t>
  </si>
  <si>
    <t xml:space="preserve">Información de los datos de operación para registro en el SUIT </t>
  </si>
  <si>
    <t>Realizar las actividades necesarias para la implementación  de las  racionalización normativa, administrativa y tecnológicas además de las necesarias para la publicación de nuevos tramites , Opas y/o solicitudes de información de acuerdo con la identificación realizada. si aplica.</t>
  </si>
  <si>
    <t>Racionalizaciones, normativas administrativas y tecnológicas implementadas si hubiera lugar a ellas, además iniciar la recopilación de información de los nuevos tramites, OPAS y/o solicitudes de información, si llegasen a identificar.</t>
  </si>
  <si>
    <t>Difundir con un lenguaje claro y de forma permanente a los ciudadanos y/o grupos de interés, ademas de manera interna  información sobre la oferta institucional de trámites y OPAS de la Agencia.</t>
  </si>
  <si>
    <t>Piezas de difusion trimestrales en pagina WEB y / redes sociales difundiendo los tramites</t>
  </si>
  <si>
    <t>4.2.1 Identificación de trámites y/o procedimientos administrativos</t>
  </si>
  <si>
    <t>4.2.1.1</t>
  </si>
  <si>
    <t>4.2.2 Registro de trámites en el SUIT</t>
  </si>
  <si>
    <t>4.2.2.1</t>
  </si>
  <si>
    <t>4.2.3 Racionalización de trámite priorizado</t>
  </si>
  <si>
    <t>4.2.3.1</t>
  </si>
  <si>
    <t>4.2.4 Difusión</t>
  </si>
  <si>
    <t>4.2.4.1</t>
  </si>
  <si>
    <t>5 informes de gestión de PQRSDF, ( trimestre vencido y uno consolidado de fin de año vigencia anterior).</t>
  </si>
  <si>
    <t>Oficina de Comunicaciones
Grupo Interno de Trabajo de Relación Estado Ciudadano</t>
  </si>
  <si>
    <t>4 Comunicaciones internas y externas que permitan la difusión de los diferentes canales de denuncia disponibles, a través de diferentes medios internos y externos de comunicación: intranet y/o correos electrónicos, redes sociales y página web de la entidad.</t>
  </si>
  <si>
    <t>Suministrar al administrador del portal web los documentos  y actualizaciones de las caracterizaciones, los procedimientos, las políticas, los lineamientos y los manuales de todos procesos de la entidad para su publicación en las secciones correspondientes del menú de Transparencia y Acceso a la información del portal web.</t>
  </si>
  <si>
    <t>Documentación  publicada en portal web</t>
  </si>
  <si>
    <t>Suministrar trimestalmente al administrador del portal web los documentos, actualizaciones y sus respectivos informes de seguimiento del Plan de Acción Institucional, Plan de Acción por Dependencias e Indicadores de Gestión para su publicación en las secciones correspondientes del menú de Transparencia y Acceso a la información del portal web.</t>
  </si>
  <si>
    <t>Publicación</t>
  </si>
  <si>
    <t>Suministrar al administrador del portal web los documentos y actualizaciones del Plan Estratégico Institucional, el Plan Anual de Adquisiciones, el Plan de Inversiones y el Informe de Gestión para su publicación en las secciones correspondientes del menú de Transparencia y Acceso a la información del portal web.</t>
  </si>
  <si>
    <t>GIT de Control Interno</t>
  </si>
  <si>
    <t>Suministrar al administrador del portal web los diferentes Informes de Evaluación y Auditoría que realiza el GIT de Control Interno, para su publicación en las secciones correspondientes del menú de Transparencia y Acceso a la información, entre los que se encuentran:
- Informe de Evaluación Semestral al SCI
- Informes de Evaluación de Control Interno Contable
- Evaluación de gestión por dependencias
- Informes de auditorías (SGSST, Seguridad de la Información, etc.)
- Informes de Austeridad del Gasto Público
- informes de Seguimiento a PQRSD
- Informe de Cumplimiento Derechos de Autor</t>
  </si>
  <si>
    <t>Suministrar trimestral al administrador del portal web el directorio de servidores públicos (funcionarios de carrera administrativa, provisionales y de libre nombramiento y remoción), para su publicación en la sección correspondiente del menú de Transparencia y Acceso a la información, y que contenga por lo menos la siguiente información:
- Nombres y apellidos
- País, Departamento y Ciudad de nacimiento
- Formación académica
- Experiencia laboral y profesional
- Cargo
- Tipo de vinculación (Carrera administrativa, provisional o LNyR)
- Dependencia (incluyendo subdirecciones y GITs de nivel central y regional)
- Ubicación (Sede de nivel central o sede subregional y piso o municipio)
- Correo electrónico institucional
- Extensión telefónica (propia o de su dependencia)
- Asignación salarial</t>
  </si>
  <si>
    <t>Directorio de servidores públicos actualizado mensualmente en el portal web</t>
  </si>
  <si>
    <t>Directorio</t>
  </si>
  <si>
    <t>Secretaría General - GIT de Talento Humano</t>
  </si>
  <si>
    <t>Suministrar al administrador del portal web, para su publicación en la sección correspondiente del menú de Transparencia y Acceso a la información, los diferentes planes y documentos del GIT de Talento Humano, entre los que se encuentran:
- Actos administrativos de nombramiento
- Hojas de vida de cargos de LNyR
- Plan Anual de Vacantes y Previsión de Recursos Humanos
- Plan Estratégico de Talento Humano
- Plan Institucional de Capacitación
- Plan de Bienestar e Incentivos
- Plan de Trabajo de Seguridad y Salud en el Trabajo
- Reporte de personas expuestas políticamente</t>
  </si>
  <si>
    <t>Suministrar trimestral al administrador del portal web el directorio de contratistas, para su publicación en la sección correspondiente del menú de Transparencia y Acceso a la información, y que contenga por lo menos la siguiente información:
- Nombres y apellidos
- País, Departamento y Ciudad de nacimiento
- Formación académica
- Experiencia laboral y profesional
- Dependencia (incluyendo subdirecciones y GITs de nivel central y regional)
- Correo electrónico institucional
- Extensión telefónica (propia o de su dependencia)
- Objeto del contrato
- Valor mensual de honorarios
- Valor total de los honorarios
- Fecha de inicio del contrato
- Fecha de terminación del contrato</t>
  </si>
  <si>
    <t>Directorio de contratistas actualizado mensualmente en portal web</t>
  </si>
  <si>
    <t>Secretaría General - GIT de Contratación</t>
  </si>
  <si>
    <t>Suministrar mensualmente al administrador del portal web la información de las convocatorias de procesos de contratación (cuando existan) y el registro de la ejecución contractual, para su publicación en la sección correspondiente del menú de Transparencia y Acceso a la información, y que contenga por lo menos la siguiente información: 
- Fecha de inicio y finalización
- Valor del contrato
- Porcentaje de ejecución
- Recursos totales desembolsados o pagados
- Recursos pendientes de ejecutar
- Cantidad de otrosíes y adiciones realizadas (y sus montos)</t>
  </si>
  <si>
    <t>Registro mensual de ejecución contractual publicada en portal web</t>
  </si>
  <si>
    <t>Suministrar al administrador del portal web , para su publicación en las secciones correspondientes del menú de Transparencia y Acceso a la información, los documentos e informes realizados por el GIT de Financiera, entre los que se encuentran:
- Presupuesto general de ingresos, gastos e inversión y sus actualizaciones
- Informes de ejecución presupuestal
- Informes de ejecución de reserva presupuestal
- Informes de modificaciones presupuestales
- Estados financieros
- Informes de operaciones recíprocas</t>
  </si>
  <si>
    <t>Secretaría General - GIT de Financiera</t>
  </si>
  <si>
    <t>Suministrar trimestralmente al administrador del portal web los documentos, actualizaciones y sus respectivos informes de seguimiento del Programa de Transparencia y Ética Pública,  para su publicación en las secciones correspondientes del menú de Transparencia y Acceso a la información del portal web.</t>
  </si>
  <si>
    <t>Suministrar al administrador del portal web los informes trimestrales sobre acceso a la información, quejas y reclamos,  para su publicación en las secciones correspondientes del menú de Transparencia y Acceso a la información del portal web.</t>
  </si>
  <si>
    <t>Secretaría General - GIT de Relación Estado Ciudadano</t>
  </si>
  <si>
    <t>Suministrar al administrador del portal web, para su publicación en las secciones correspondientes del menú de Transparencia y Acceso a la información,  los documentos y actualizaciones realizadas por el GIT de Servicios Administrativos, entre los que se encuentran: 
- Índice de información clasificada y reservada
- Programa de gestión documental
- Política de Gestión Documental 
- Tablas de Control de Acceso
- Tablas de Valoración Documental 
- Sistema Integrado de Conservación
- Cuadro de Clasificación Documental
- Banco Terminológico de Series y Subseries Documentales
- Plan Institucional de Archivos
- Políticas para la gestión de documentos electrónicos
- Tablas de retención documental</t>
  </si>
  <si>
    <t>Documentación publicada en portal web</t>
  </si>
  <si>
    <t>Secretaría General - GIT de Servicios Administrativos</t>
  </si>
  <si>
    <t>Suministrar trimestralmente al administrador del portal web las leyes, decretos, circulares y demás normas que apliquen a la misionalidad y gestión pública de la entidad, para su publicación en la sección de Normatividad del menú de Transparencia y Acceso a la información.</t>
  </si>
  <si>
    <t>Suministrar semestralmente al administrador del portal web los informes de Defensa pública y prevención del daño antijurídico y de Gestión del Comité de Conciliación, para su publicación en la seccion correspondiente del menú de Transparencia y Acceso a la información.</t>
  </si>
  <si>
    <t>Suministrar semestralmente al administrador del portal web, para su publicación en la seccion correspondiente del menú de Transparencia y Acceso a la información, el directorio de agremiaciones, asociaciones y organizaciones públicas, privadas y civiles de interés misional con los que la entidad tenga relación, que contenga mínimo la siguiente información:
- Nombre de la organización
- País, departamento, municipio y dirección de la sede principal de la organización 
- Sitio web de la organización (si aplica)
- Correo electrónico de la organización
- Teléfono de la organización</t>
  </si>
  <si>
    <t>Dirección de Estructuración y Ejecución de Proyectos / Dirección de Programación y Gestión para la Implementación / 	
Dirección de Sustitución de Cultivos de Uso Ilícito</t>
  </si>
  <si>
    <t>Publicar el Esquema de publicación de la información, la información para niños, niñas y adolescentes y la información para mujeres y sus actualizaciones en las secciones correspondientes correspondientes del menú de Transparencia y Acceso a la información del portal web.</t>
  </si>
  <si>
    <t>Información publicada en portal web</t>
  </si>
  <si>
    <t>Suministrar al administrador del portal web los documentos y actualizaciones del Registro de activos de información, del Plan Estratégico de Tecnologías de la Información y la Comunicaciones, así como del Plan, Manual y Política de Seguridad y Privacidad de la Información, para su publicación en la seccion correspondiente del menú de Transparencia y Acceso a la información del portal web.</t>
  </si>
  <si>
    <t>Publicar el Registro de activos de información, el Índice de información clasificada y reservada, el Esquema de publicación de información y los demás documentos y conjuntos de datos en el portal de datos abiertos datos.gov.co.</t>
  </si>
  <si>
    <t>Documentos y conjuntos de datos publicados en el portal de datos abiertos</t>
  </si>
  <si>
    <t xml:space="preserve">
Oficina de Tecnologías de la Información </t>
  </si>
  <si>
    <t>Actualizar las bases de datos personales en el Registro Nacional de Bases de Datos (RNBD) de la Superintendencia de Industria y Comercio</t>
  </si>
  <si>
    <t>3.1.1.9</t>
  </si>
  <si>
    <t>3.1.1.10</t>
  </si>
  <si>
    <t>3.1.1.11</t>
  </si>
  <si>
    <t>3.1.1.12</t>
  </si>
  <si>
    <t>3.1.1.13</t>
  </si>
  <si>
    <t>3.1.1.14</t>
  </si>
  <si>
    <t>3.1.1.15</t>
  </si>
  <si>
    <t>3.1.1.16</t>
  </si>
  <si>
    <t>3.1.1.17</t>
  </si>
  <si>
    <t>3.1.1.18</t>
  </si>
  <si>
    <t>3.1.1.19</t>
  </si>
  <si>
    <t>3.1.1.20</t>
  </si>
  <si>
    <t>3.1.1.21</t>
  </si>
  <si>
    <t>3.1.1.22</t>
  </si>
  <si>
    <t>3.1.1.23</t>
  </si>
  <si>
    <t>3.1.1.24</t>
  </si>
  <si>
    <t>Estructurar y ordenar la información almacenada en las bases de datos de PQRSD, con el fin de que esa información genere valor y pueda aportar a la generación de nuevas visiones y perspectivas que apoyen la innovación de la oferta institucional</t>
  </si>
  <si>
    <t>Diagnosticar el nivel de accesibilidad A y AA en el portal web de la entidad.</t>
  </si>
  <si>
    <t>Portal web diagnosticado</t>
  </si>
  <si>
    <t>Portal</t>
  </si>
  <si>
    <t>Realizar actividades que permitan fortalecer la accesibilidad nivel A y AA en el portal web de la entidad.</t>
  </si>
  <si>
    <t>Portal web con accesibilidad nivel A y AA</t>
  </si>
  <si>
    <t>Establecer y aprobar un procedimiento para atender peticiones en idiomas distinto al castellano</t>
  </si>
  <si>
    <t>3.1.3 Critwerio diferencial de accesibilidad</t>
  </si>
  <si>
    <t>3,1,3,1</t>
  </si>
  <si>
    <t>3,1,3,2</t>
  </si>
  <si>
    <t>3,1,3,3</t>
  </si>
  <si>
    <t>COMPONENTE 4. INICIATIVAS ADICIONALES/4.3 GESTIÓN DE CONFLICTOS DE INTERESES</t>
  </si>
  <si>
    <t>Incorporar en el plan estratégico de talento humano y/o en el plan de acción de la dependencia, la estrategia del conflicto de intereses.</t>
  </si>
  <si>
    <t>Plan con inclusión de estrategia de conflicto de intereses</t>
  </si>
  <si>
    <t>Orientar desde el punto de vista legal a  los servidores públicos de la ART, en la declaración de conflictos de intereses o decisión de impedimentos, recusaciones, inhabilidades o incompatibilidades</t>
  </si>
  <si>
    <t xml:space="preserve">Servidores asesorados </t>
  </si>
  <si>
    <t>Desarrollar capacitaciones sobre la identificación y gestión de conflictos de intereses, su declaración proactiva, el cumplimiento de la Ley 2013 de 2019 y el trámite de los impedimentos y recusaciones de acuerdo con el artículo 12 de la Ley 1437 de 2011, a través del plan de capacitación institucional.</t>
  </si>
  <si>
    <t xml:space="preserve">Jornadas de capacitación </t>
  </si>
  <si>
    <t>Número</t>
  </si>
  <si>
    <t xml:space="preserve">Realizar seguimiento y monitoreo al registro de conflictos de intereses que han surtido trámite </t>
  </si>
  <si>
    <t>Socializar a grupos de valor la normatividad de la gestión preventiva de conflictos de interés.</t>
  </si>
  <si>
    <t>Evento</t>
  </si>
  <si>
    <t>4.3.1 Gestión de conflictos de intereses</t>
  </si>
  <si>
    <t>4.3.1.1</t>
  </si>
  <si>
    <t>4.3.1.2</t>
  </si>
  <si>
    <t>4.3.1.3</t>
  </si>
  <si>
    <t>4.3.1.4</t>
  </si>
  <si>
    <t>4.3.1.5</t>
  </si>
  <si>
    <t>ELABORADO POR:</t>
  </si>
  <si>
    <t>REVISADO POR:</t>
  </si>
  <si>
    <t>ACTUALIZACIÓN:</t>
  </si>
  <si>
    <t>FECHA ÚLTIMA ACTUALIZACIÓN</t>
  </si>
  <si>
    <t xml:space="preserve">APROBADO POR: </t>
  </si>
  <si>
    <t>Programa de Transparencia y Ética Pública 2025-2026</t>
  </si>
  <si>
    <r>
      <rPr>
        <b/>
        <sz val="11"/>
        <color theme="1"/>
        <rFont val="Aptos Narrow"/>
        <family val="2"/>
        <scheme val="minor"/>
      </rPr>
      <t xml:space="preserve">Líderes de políticas de gestión y desempeño </t>
    </r>
    <r>
      <rPr>
        <sz val="11"/>
        <color theme="1"/>
        <rFont val="Aptos Narrow"/>
        <family val="2"/>
        <scheme val="minor"/>
      </rPr>
      <t xml:space="preserve">
</t>
    </r>
    <r>
      <rPr>
        <b/>
        <sz val="11"/>
        <color theme="1"/>
        <rFont val="Aptos Narrow"/>
        <family val="2"/>
        <scheme val="minor"/>
      </rPr>
      <t xml:space="preserve">Marisol Rojas Sanabria - </t>
    </r>
    <r>
      <rPr>
        <sz val="11"/>
        <color theme="1"/>
        <rFont val="Aptos Narrow"/>
        <family val="2"/>
        <scheme val="minor"/>
      </rPr>
      <t xml:space="preserve">Analista GIT Relación Estado Ciudadano
</t>
    </r>
    <r>
      <rPr>
        <b/>
        <sz val="11"/>
        <color theme="1"/>
        <rFont val="Aptos Narrow"/>
        <family val="2"/>
        <scheme val="minor"/>
      </rPr>
      <t>Juan Carlos Herrera Vega</t>
    </r>
    <r>
      <rPr>
        <sz val="11"/>
        <color theme="1"/>
        <rFont val="Aptos Narrow"/>
        <family val="2"/>
        <scheme val="minor"/>
      </rPr>
      <t>- Gestor Oficina de Planeación</t>
    </r>
  </si>
  <si>
    <r>
      <rPr>
        <b/>
        <sz val="11"/>
        <color theme="1"/>
        <rFont val="Aptos Narrow"/>
        <family val="2"/>
        <scheme val="minor"/>
      </rPr>
      <t xml:space="preserve">Adriana del Carmen Oviedo Lozada </t>
    </r>
    <r>
      <rPr>
        <sz val="11"/>
        <color theme="1"/>
        <rFont val="Aptos Narrow"/>
        <family val="2"/>
        <scheme val="minor"/>
      </rPr>
      <t xml:space="preserve"> - Secretaria General ART  Hernán </t>
    </r>
    <r>
      <rPr>
        <b/>
        <sz val="11"/>
        <color theme="1"/>
        <rFont val="Aptos Narrow"/>
        <family val="2"/>
        <scheme val="minor"/>
      </rPr>
      <t xml:space="preserve">Darío Cortés Chaparro </t>
    </r>
    <r>
      <rPr>
        <sz val="11"/>
        <color theme="1"/>
        <rFont val="Aptos Narrow"/>
        <family val="2"/>
        <scheme val="minor"/>
      </rPr>
      <t>-  Coordinador GIT Relación Estado Ciudadano</t>
    </r>
  </si>
  <si>
    <t>Pliegos o invitación pública con cláusula pertinente</t>
  </si>
  <si>
    <t>Coordinador del GIT de TH</t>
  </si>
  <si>
    <t>Realizar actividades de free press en medios de comunicación externos para mostrar resultados de los temas misionales que viene trabajando la entidad</t>
  </si>
  <si>
    <t>Publicaciones en medios de comunicación externos</t>
  </si>
  <si>
    <t>Actualizar mensualmente la información disponible relacionada con la implementación de los PDET en las secciones de la Central de información PDET</t>
  </si>
  <si>
    <t>Secciones de la Central PDET actualizadas</t>
  </si>
  <si>
    <t>Elaborar y publicar en el portal web boletines de prensa sobre la gestión institucional realizada por las diferentes áreas de la Entidad</t>
  </si>
  <si>
    <t>Boletines de prensa</t>
  </si>
  <si>
    <t>Realizar entrevistas o giras de medios para mostrar resultados de los temas misionales que viene trabajando la entidad</t>
  </si>
  <si>
    <t>3.3.1.6</t>
  </si>
  <si>
    <t>PROGRAMA DE TRANSPARENCIA Y ETICA PÚBLICA 2026</t>
  </si>
  <si>
    <t>Desarrollar ejercicios de participación en el que las comunidades con enfoque diferencial y demás actores participen activamente en las sesiones del Mecanismo Especial de Consulta para la implementación de los PDET</t>
  </si>
  <si>
    <t>Espacios de fortalecimiento territorial realizados en en el marco del momento  3 del proceso de revisión y actualización de los PATR.</t>
  </si>
  <si>
    <t>Promover la participacion ciudadana  en el  marco del momento  3 de la actualizacion de los PATR, contribuyendo a su formulación</t>
  </si>
  <si>
    <t>Espacios de fortalecimiento territorial realizados en  el marco del momento 3 del proceso de revisión y actualización de los PATR.</t>
  </si>
  <si>
    <t xml:space="preserve">Realizar de forma periódica, mínimo dos veces al año, con motivo del día nacional e internacional de lucha contra la corrupción, campañas de difusión, al exterior de la entidad, sobre el Programa de Transparencia, su respectivo Plan de Ejecución y Monitoreo y el Informe de Evaluación. </t>
  </si>
  <si>
    <t>3.1.2.3</t>
  </si>
  <si>
    <t>Campañas de difusión</t>
  </si>
  <si>
    <t>Secretaría General - GIT Relación Estado Ciudadano, Oficina de Planeación y Oficina de Comunicaciones</t>
  </si>
  <si>
    <t>Identificar las redes externas - Inventario Unico de Instancias de  Coordinación que reporta la Agencia de Renovación del Territorio</t>
  </si>
  <si>
    <t xml:space="preserve">1. Documento en versión inicial V1 -23-07-2025
</t>
  </si>
  <si>
    <t>Comité Institucional de Gestión y Desempeño - Acta 03</t>
  </si>
  <si>
    <t>PRIMERA LÍNEA DEFENSA</t>
  </si>
  <si>
    <t>OBSERVACIONES</t>
  </si>
  <si>
    <t>Comentarios Segunda Línea</t>
  </si>
  <si>
    <t>MONITOREO ACTIVIDADES  ENERO-MARZO 
DE 2026</t>
  </si>
  <si>
    <t>MONITOREO ACTIVIDADES
ABRIL-JUNIO DE 2026</t>
  </si>
  <si>
    <t>MONITOREO ACTIVIDADES
JULIO-SEPTIEMBRE DE 2026</t>
  </si>
  <si>
    <t>MONITOREO ACTIVIDADES
OCTUBRE DICIEMBRE DE 2026</t>
  </si>
  <si>
    <t>MATERIALIZACIÓN  RIESGOS</t>
  </si>
  <si>
    <t>EL RIESGO SE HA MATERALIZADO
(SI O NO)</t>
  </si>
  <si>
    <t>DESCRIPCIÓN Y ACCIONES TOMADAS</t>
  </si>
  <si>
    <t>Estado</t>
  </si>
  <si>
    <t>% Avance</t>
  </si>
  <si>
    <t>Descripción referente a actividades</t>
  </si>
  <si>
    <t>Evidencias o Registros  del cumplimiento</t>
  </si>
  <si>
    <t>´MONITOREO PRIMERA LINEA</t>
  </si>
  <si>
    <t>Comentarios Primera Línea</t>
  </si>
  <si>
    <t xml:space="preserve"> Política de administración de riesgos</t>
  </si>
  <si>
    <t>MONITOREO ACTIVIDADES  
ENERO-MARZO DE 2026</t>
  </si>
  <si>
    <t>Se tiene previsto llevar a Comité de Coordinación de Control Interno el manual Politica de Administración de Riesgos en el mes de Julio de 2026, se debe solicitar agenda de un comité extraordinario.</t>
  </si>
  <si>
    <t>Se está en proceso de revisión de los riesgos de integridad pública con los procesos, a la fecha no se realiza ningún reporte de avance. Previsto para el tercer trimestre de 2026 reportar avances.</t>
  </si>
  <si>
    <t>Se cuenta con una versión preliminar de la estrategia de rendición de cuentas.</t>
  </si>
  <si>
    <t>En el mes de enero se publicó la estrategia de talento humano 2026 en la cual se incluyó la estrategia de conflicto de intereses (numeral 13)</t>
  </si>
  <si>
    <t>Se diseñó la estrategia de comunicaciones de la Rendición de Cuentas vigencia 2025.
Evidencia en carpeta compartida:
https://365uact-my.sharepoint.com/:f:/g/personal/juan_herrerav_renovacionterritorio_gov_co/IgCsLJpjUH1qT6R2Dh-LSzG6AUBb5s6ifwWe6KSfl6aZTXw?e=73Szge</t>
  </si>
  <si>
    <t>Se publica seguimiento al programa de Transparencia y Etica Pública PTEP, primer trimestre.
https://www.renovacionterritorio.gov.co/transparencia-acceso-informacion-publica/planeacion-presupuesto-e-informes/programa-transparencia-etica-publica</t>
  </si>
  <si>
    <t>Por error se incluyó esta actividad que ya fue ejecutada en la vigencia 2025, por lo que se solicitará su eliminación.</t>
  </si>
  <si>
    <t>En revisión</t>
  </si>
  <si>
    <t xml:space="preserve">Se realizó el diagnóstico de accesibilidad del portal web de acuerdo con los criterios establecidos por el Anexo 1 Resolución 1519 de 2020 del MINTIC.
Evidencia carpeta compartida:
https://365uact-my.sharepoint.com/:f:/g/personal/juan_herrerav_renovacionterritorio_gov_co/IgCPdOl201kiSbd9JMTmWAO4AdYjUQxoRPISP9pD1jh4PnA?e=sNlSXn
</t>
  </si>
  <si>
    <t>Se ralizó la publicación de los siguientes Procedimientos: 
1. Procedimiento para la gestión y disposición de la información sectorial - 9 enero de 2026 
2. Procedimiento PQRDS - 26 de marzo de 2026.
Nivel de cumplimiento  100%</t>
  </si>
  <si>
    <t>Acorde con lo reportado. Se realizó la actualización acorde con base en la información de activos de información recopilada por OTI</t>
  </si>
  <si>
    <t xml:space="preserve">Acorde con lo reportado. </t>
  </si>
  <si>
    <t>Acorde con lo reportado</t>
  </si>
  <si>
    <t>Acorde con lo reportado, la actividad se cumplió y continúa en todos los trimestres del año</t>
  </si>
  <si>
    <t>Acorde con lo reportao</t>
  </si>
  <si>
    <t>Se actualiza mapa luego de revisión de mapas de riesgos de todos los procesos</t>
  </si>
  <si>
    <t>Posibe afectación reputacional por el uso indebido de certificados de concordancia en los sistemas administrados por el DNP debido a la  disposición de certificados de concordancia adulterados por presuntas actuaciones de mala fe o con el interés de favorecer a un tercero</t>
  </si>
  <si>
    <t>Disposición de certificados de concordancia adulterados  por presuntas actuaciones para obtener un beneficio propio o para un tercero</t>
  </si>
  <si>
    <t xml:space="preserve">
Los profesionales de la Subdirección de Financiamiento remiten de manera periódic al Departamento Nacional de Planeación (DNP) el reporte oficial de certificados de concordancia expedidos, con el propósito de que dicha entidad cuente con un referente oficial de lo gestionado por la entidad y pueda verificar que no se usen documentos adulterados en los sistemas de inversión. La ejecución consiste en la disposición formal de la base de datos de certificados expedidos para que el DNP realice las verificaciones de su competencia. Ante desviaciones reportadas por el DNP o hallazgos de inconsistencias, se activará el protocolo de verificación interna y denuncia ante las instancias de control. 
Registro: Oficio de remisión o correo electrónico institucional con el listado adjunto y recibido por parte del DNP.</t>
  </si>
  <si>
    <t>Evitar o Transferir</t>
  </si>
  <si>
    <t>1. Actualizar los desarrollos del Sistema de Certificaciones de la ART, garantizando la integridad de los datos y su disponibilidad operativa.
Registro: Acta de mesa técnica de desarrollo, reporte de despliegue en ambiente de producción y/o bitácora de cambios (Logs).
2.  Realizar inspecciones mensuales en los portales SUF/SUIF y el Sistema de Certificaciones para validar la publicación de avisos sobre gratuidad y prohibición de intermediarios.
Registro: Lista de chequeo diligenciada con capturas de pantalla fechadas (pantallazos) de los portales verificados.
3. Ejecutar el seguimiento sistemático a la trazabilidad de los reportes por fraude o adulteración remitidos a la DPGI, DNP y autoridades, asegurando el cierre de cada caso
Registro: Matriz de seguimiento de reportes con números de radicado, oficios remitidos y estado de la respuesta de la autoridad competente.
4. Realizar un seguimiento  semestral de perfiles y permisos en el Sistema de Certificaciones para asegurar que solo personal autorizado tenga roles de edición, eliminando accesos genéricos o de personal que ya no pertenece a la DPGI.
Registro: Matriz de usuarios y perfiles firmada, acompañada del acta de depuración de accesos del sistema.
5. Una vez detectada la presunción del uso de un certificado adulterado por parte de un tercero, la acción correctiva de respuesta será: 1) Emitir comunicación oficial de desconocimiento y anulación de validez del documento adulterado notificando a la entidad territorial y al DNP de forma inmediata, y 2) Solicitar el trámite de denuncia ante la Fiscalía General de la Nación por falsedad en documento y fraude, cerrando la brecha de impacto reputacional y económico para la entidad.</t>
  </si>
  <si>
    <t>Seguimiento corte a junio  de 2026</t>
  </si>
  <si>
    <t xml:space="preserve">Verificar cada vez que se radique una solicitud de contratación, que los documentos previos se ajusten a la normatividad vigente y a las necesidades administrativas y operativas de la entidad. 
Registros: Base Contractual para consulta de documentos del proceso,- Memorandos y/o Correo Electronico- ORFEO </t>
  </si>
  <si>
    <t>Áreas solicitantes - profesionales asignados/Coordinador GIT Contratación - profesionales asignados</t>
  </si>
  <si>
    <t xml:space="preserve">Realizar la evaluacion tecnica , juridica y financiera acorde a los establecido en los pliegos de condiciones y demas documentos previos  y publicar los informes oportunamente en las plataformas correspondientes.
Registro: Base Contractual para consulta de documentos del proceso,- Memorandos y/o Correo Electronico- ORFEO </t>
  </si>
  <si>
    <t>Áreas solicitantes - profesionales asignados(comité evaluador)/Coordinador GIT Contratación - profesionales asignadosos</t>
  </si>
  <si>
    <t>El cuentadante del Grupo de Gestión Administrativa realiza mensualmente la legalización de caja menor cuando se ejecuten gastos, validando los recursos (dinero) entregados para el gasto con base en los soportes correspondientes, trámite que debe realizarse conforme a los plazos establecidos en el procedimiento PD‑GA‑03 Administración de la Caja Menor. Adicionalmente, efectúa el seguimiento mensual cada vez que se ejecuten recursos de caja menor o cuando se realice un gasto superior al 70% de los recursos por rubro, con el propósito de legalizar oportunamente los valores utilizados y asegurar la correcta administración de los recursos asignados; si no se realiza la legalización dentro de los plazos definidos, la Coordinación del Grupo de Gestión Administrativa procederá a solicitar por escrito la legalización de los recursos de caja menor como mecanismo de análisis y tratamiento de desviaciones.
Registro: Resolución de reembolso. Anexos ( Constancia de gastios firmanada por el Coordonador del GIT de servicios Administrativos; Formato de relación de gastos FM-GA-24; Extracto bancario; Solicitud de ByS Formato FM-GA-21; Soporte de gastos (factura o cuanta de cobro)</t>
  </si>
  <si>
    <t>El funcionario asignado del GIT de Servicios Administrativos, verifica  mínimo 1 vez al año para elementos en servicio en regionales, dos al año en sede central en servicio y cuatro al año en Bodega de Almacén . En caso de encontrar elementos faltantes durante la actividad, este elabora un informe de  los hechos, el cual debe contener el modo, fecha y lugar de los acontecimientos, y dirigirlo al Coordinador del GIT de Servicios Administrativos. También se pueden elaborar informes de elementos faltantes cuando por comunicación por parte del funcionario responsable del bien, realiza reporte el faltante.
Nota: Se anexa el informe reportado por el funcionario responsable del bien cuando aplique,  con el fin de reportar a la compañía aseguradora y a asuntos disciplinarios para el trámite pertinente
Registro: Informe de los hechos, Acta de toma de inventarios en el formato transversal de actas de la Entidad. Informe a Control Interno Disciplinario. Reporte a la Aseguradora la novedadad presentada.</t>
  </si>
  <si>
    <t xml:space="preserve">Riegos de Corrupción Vigencia 2026 </t>
  </si>
  <si>
    <t>En ejecución</t>
  </si>
  <si>
    <t>Reporte avance control 01: En este periodo no se realizaron solicitudes de verificación de requisitos debido a que no se realizaron nombramientos</t>
  </si>
  <si>
    <t xml:space="preserve">Reporte avance control 02:  Se conitnua con el seguimiento de las solicitudes de verificación de requiesiota a las diferentes instituciones educativas  </t>
  </si>
  <si>
    <t>Base de datos consolidado de solicitudes a instituciones educativas</t>
  </si>
  <si>
    <t>Reporte avance Plan de Manejo:Se solicitó a las diferentes instituciones educativas mediante oficio la verificación de titulos de los funcionarios vinculados en el período</t>
  </si>
  <si>
    <t>No aplica</t>
  </si>
  <si>
    <t>No</t>
  </si>
  <si>
    <t>Pantallazo de la Plataforma SIGEP y  formato de declaración de intereses de conflicto.</t>
  </si>
  <si>
    <t>Cumplida</t>
  </si>
  <si>
    <t>Suministrar al administrador del portal web los Informes de rendición de cuentas ante la Contraloría General de la República, los Informes a organismos de inspección, vigilancia y control y los Planes de mejoramiento  para su publicación en las secciones correspondientes del menú de Transparencia y Acceso a la información del portal web.</t>
  </si>
  <si>
    <t>COMENTARIOS TALENTO HUMANO:
Comentario Primer Trimestre:El directorio se encuentra publicado en la página web de la entidad, sin embargo esta pendiente de actualizar.
Comentario segundo trimestre: En el mes de mayo se realizó la publicación actualizada del directorio en la página web de la entidad</t>
  </si>
  <si>
    <t>Programada para el segundo semestre</t>
  </si>
  <si>
    <t>El 22 y 26 de junio con el apoyo del DAFP se realizó capacitación masiva sobre integridad, transparencia y lucha contra la corrupción e</t>
  </si>
  <si>
    <t>El 29 de mayo se realizó la primer capacitación en PQRSD.</t>
  </si>
  <si>
    <t>Se programará en el segundo semestre</t>
  </si>
  <si>
    <t>Actividad Cumplida</t>
  </si>
  <si>
    <t>El 10 de junio de  2026 se realizó capacitación d conflicto de intereses - Ley 2013</t>
  </si>
  <si>
    <t>Durante el proceso de solicitud de la declaración de bienes y rentas periódica del año 2026, también se solicitó la declaración de conflicto de interés Ley 2013, para lo cual se está usando la base de datos llamada "REGISTRO LLEGADA DECLARACIONES DE SIGEP 2026 - periódica corte 23 jun 2026", en la cual se evidencia y monitorea la recepción de los registros de la declaración de conflicto de interés.</t>
  </si>
  <si>
    <t>Se envió invitación para la realizada el 10 de junio de  2026 - Ley 2013</t>
  </si>
  <si>
    <t>Se realizó la publicación en página web del PTEP que incluye el mapa de riesgos de corrupción para la vigencia 2026</t>
  </si>
  <si>
    <t>Se realiza monitoreo a los riesgos de corrupción segundo trimestre de 2026</t>
  </si>
  <si>
    <t>Reporte Control 01:
Durante el II triemstre el coordinador de Contrro Interno verifco los informes de seguimeinto y evauacion realizado pro los auditores, sin evidenciar incumplimientos al cofigo de etica.</t>
  </si>
  <si>
    <t>Reporte Actividad Plan de Manejo:
Durante el semestre de 2026, no se contempló la ejecucion de auditorias.</t>
  </si>
  <si>
    <t>Actividad programada para el segundo semestre</t>
  </si>
  <si>
    <t>Durante el segundo triemstre de 2026, el GITCI remitio para publciacion los informes correspondientes a: - Informes de Austeridad del Gasto Público
https://www.renovacionterritorio.gov.co/transparencia-acceso-informacion-publica/planeacion-presupuesto-e-informes/informes-de-ley</t>
  </si>
  <si>
    <t>En el menú Atención y servicios a la Ciudadanía, se encuentra disponible la opción de registro de PQRSDF, a través de éste nuestros grupos de valor e interés y ciudadanía en general pueden radicar  denuncias por presuntos actos de corrupción.
Link página web:
https://orfeoart.renovacionterritorio.gov.co/pqr3/
Comentarios 2do Trimestre: actividad cumplida y finalizada en el primer trimestre</t>
  </si>
  <si>
    <t>En el menú Atención y servicios a la Ciudadanía, se encuentra disponible la opción de registro de PQRSDF, a través de éste nuestros grupos de valor e interés y ciudadanía en general pueden radicar sus peticiones, quejas, reclamos, sugerencias, denuncias y felicitaciones. 
Link página web: 
https://orfeoart.renovacionterritorio.gov.co/pqr3/
Comentarios 2do Trimestre: actividad cumplida y finalizada en el primer trimestre</t>
  </si>
  <si>
    <t xml:space="preserve">En la línea telefónica, se dispone de un opción para atender las llamadas relacionadas con las denuncias de los actos de corrupción, esta es la descripción de la opción (+57) 601 422 10 30 opción 6
Link página web:
https://www.renovacionterritorio.gov.co/atencion-y-servicios-la-ciudadania/canales-de-atencion
Comentarios 2do Trimestre: actividad cumplida y finalizada en el primer trimestre
</t>
  </si>
  <si>
    <t>Para el primer trimestre de la vigencia 2026 se presenta el informe de gestión de PQRSDF del úitimo trimestre de la vigencia 2025 y el informe anual de gestión de PQRSDF 2025, donde se incluye el reporte de denuncias recibidas por posibles actos de corrupción.
Para el segundo trimestre de la vigencia 2026, se presenta el informe de gestión de PQRSDF correspondiente al primer trimestre de la misma vigencia, el cual incluye el reporte de las denuncias recibidas relacionadas con posibles actos de corrupción.</t>
  </si>
  <si>
    <t>Para el primer trimestre de la vigencia 2026, se realizó la difusión de los canales de denuncia disponibles en la Agencia de Renovación del Territorio, mediante correo electrónico y una pieza comunicativa con el calendario anual que incluye tips informativos.
Durante el segundo trimestre de la vigencia 2026, se realizó la difusión de los canales de denuncia disponibles en la Agencia de Renovación del Territorio mediante una campaña de divulgación que incluyó la publicación de información a través del correo electrónico institucional, en la sección Somos Renovación, así como la implementación de fondos de pantalla institucionales con mensajes orientados a promover el conocimiento y uso de estos canales.</t>
  </si>
  <si>
    <t xml:space="preserve">La matriz de redes internas se encuentra en  elaboración, para este  trimestre se reporta  el avance de la ejecucion de la actividad
</t>
  </si>
  <si>
    <t xml:space="preserve">La matriz de redes externas se encuentra en  elaboración, para este trimestre se reporta  el avance de la ejecucion de la actividad
</t>
  </si>
  <si>
    <t>En el primer trimestre de la vigencia 2026, se elaboró y publicó los informes de gestión trimestral y anual de las PQRSDF.
Link de la evidencia
https://www.renovacionterritorio.gov.co/transparencia-acceso-informacion-publica/planeacion-presupuesto-e-informes/informes-acceso-informaci%C3%B3n-quejas-reclamos
Durante el segundo trimestre de la vigencia 2026, se elaboró y publicó el informe de gestión de PQRSDF correspondiente al primer trimestre de dicha vigencia, con el propósito de presentar los resultados de la gestión realizada en materia de peticiones, quejas, reclamos, sugerencias, denuncias y felicitaciones.
Link de la evidencia
https://www.renovacionterritorio.gov.co/transparencia-acceso-informacion-publica/planeacion-presupuesto-e-informes/informes-acceso-informaci%C3%B3n-quejas-reclamos</t>
  </si>
  <si>
    <t>Acorde con lo reportado, faltan los reportes de segundo y tercer trimestre de 2026 para finalizar la actividad</t>
  </si>
  <si>
    <t>En relación a esta actividad en el primer trimestre de la vigencia 2026, no se adelantaron acciones 
En relación con el avance en el cumplimiento de esta actividad, se llevó a cabo una mesa de trabajo el 10 de junio de 2026 con el propósito de revisar e identificar posibles nuevos trámites, Otros Procedimientos Administrativos (OPA) y/o consultas de acceso a la información pública. Como resultado de esta jornada, se reporta un avance significativo en la ejecución de la actividad durante el segundo trimestre de la vigencia 2026.</t>
  </si>
  <si>
    <t>Para el primer trimestre de la vigencia 2026, se reportan las solicitudes de acceso a la información recibidas y tramitadas en el cuarto trimestre de la vigencia 2025. De las 93 solicitudes recibidas, se entregó la información requerida a todos los peticionarios.
Para el segundo trimestre de la vigencia 2026, se presenta el reporte de las solicitudes de acceso a la información recibidas y gestionadas durante el primer trimestre de la misma vigencia. Del total de 180 solicitudes recibidas, se dio respuesta y se suministró la información requerida a la totalidad de los peticionarios, garantizando el acceso oportuno a la información pública.</t>
  </si>
  <si>
    <t xml:space="preserve">Acorde con lo reportado, falta 1 campaña </t>
  </si>
  <si>
    <t>En relación a esta actividad en el primer trimestre de la vigencia 2026, no se adelantaron acciones 
Respecto al segundo trimestre: se desarrollaron acciones encaminadas al cumplimiento de esta actividad. Actualmente, la base de datos de PQRSDF se encuentra en proceso de construcción, validación y actualización continua para su posterior consolidación y entrega.</t>
  </si>
  <si>
    <t>Acorde con lo reportado, se encuentra en contrucción, validación y actualización continua</t>
  </si>
  <si>
    <t>Acorde con lo reportado, se considera que esta actividad se encuentra cumplida.</t>
  </si>
  <si>
    <t>Se aplicó la encuesta de temas de interés para la Audiencia Pública de rendición de cuentas y se elaboró el informe de resultados. 
Reporte segundo trimestre: Se aplicó encuesta de percepción de trámites y servicios segundo trimestre 2026 y se elaboró el informe de resultados.</t>
  </si>
  <si>
    <t>Acorde con lo reportado, actividad finaliza en segundo trimestre.</t>
  </si>
  <si>
    <t>Acorde con lo reportado, actividad se considera finalizada en segundo trimestre</t>
  </si>
  <si>
    <t>Acorde con lo reportado, se revisa y ajusta una evidencia del primer trimestre, se valida el avance para el segundo trimestre</t>
  </si>
  <si>
    <t>Para el primer trimestre el reporte no corresponde con la actividad, no se valida nada, dada que el cumplimiento de la actividad es anual, se puede subsanar en el siguiente seguimiento. 
Para el segundo trimestre se reporta avance cualitativo, a espera del producto final.</t>
  </si>
  <si>
    <t xml:space="preserve">En relación a esta actividad en el primer trimestre de la vigencia 2026, no se adelantaron acciones
Reporte segundo trimestre: Se hizo campaña de difusión exaltando a las dependencias de la Agencia que tramitaron de manera oportuna la gestión de PQRSDF </t>
  </si>
  <si>
    <t>A partir de la base de PQRSDF se hará la caracterización de los grupos de valor e interés, en el tercer trimestre de la vigencia 2026 para tener los insumos suficientes.
Reporte segundo trimestre: A partir de la base de PQRSDF se hará la caracterización de los grupos de valor e interés, en el tercer trimestre de la vigencia 2026 para tener los insumos suficientes.</t>
  </si>
  <si>
    <t>Se presenta el Informe de Gestión de PQRSDF correspondiente al cuarto trimestre de la vigencia 2025 y el Informe Anual de Gestión de PQRSDF de la misma vigencia, los cuales han sido elaborados, aprobados y publicados en la página web de la entidad.
Reporte Segundo Trimestre: Se presenta el informe de gestión de PQRSDF del primer trimestre de la vigencia 2026, elaborados, aprobados y publicados en la página web de la entidad.</t>
  </si>
  <si>
    <t>Se presenta el Informe de Percepción sobre las respuestas brindadas a las PQRSDF recibidas en el cuarto trimestre de la vigencia 2025, debidamente elaborado, aprobado y publicado en la página web institucional. Este informe se integra al Informe de Gestión de PQRSDF del IV trimestre de 2025.
Reporte Segundo Trimestre: Se presenta el Informe de Percepción sobre las respuestas brindadas a las PQRSDF recibidas en el primer trimestre de la vigencia 2026, debidamente elaborado, aprobado y publicado en la página web institucional. Este informe se integra al Informe de Gestión de PQRSDF del I trimestre de 2026.</t>
  </si>
  <si>
    <t>En relación a esta actividad en el primer trimestre de la vigencia 2026, no se adelantaron acciones 
En relación a esta actividad en el segundo trimestre no se recibe reporte de avance de esta actividad</t>
  </si>
  <si>
    <t>En relación a esta actividad en el primer trimestre de la vigencia 2026, no se adelantaron acciones,
Segundo trimestre:•Se envía oficio mediante radicado de salida No 20262300046451, con el fin de programar una capacitación a los funcionarios y contratistas en el sistema de registro único de trámites SUIT.
• Se realiza capacitación el día 22 de abril del 2026, en los temas de Política de simplificación racionalización y estandarización de trámites.
•	Mediante memorando 20262300036993 del 25 de mayo Se programó una mesa de trabajo con las áreas misionales con el fin de determinar actividades necesarias para la actualización del portafolio de servicios al igual que  se busca lograr identificar y priorizar trmites para realizar una estrategia de racionalización administrativa normativa, y tecnológicas además de las necesarias para la publicación de nuevos trámites en la plataforma SUIT.
•	Se realizó mesa de trabajo con las dependencias misionales de la ART el día 19 de junio del 2026, Con el fin de lograr una revisión del portafolio de servicios y tramites que se dispone a la ciudadanía, se consulta si existe alguna actualización administrativa, normativa y tecnológica. Así mismo promover una estrategia de racionalización para tramites registrados en el Suit.
•	Se remite acta de reunión celebrada el día 19 de junio del 2026, con el fin de que sea revisada y aprobada por cada una de las dependencias misionales de la ART y permita consolidar la versión definitiva y dar continuidad a los compromisos en el plan de trabajo.</t>
  </si>
  <si>
    <r>
      <t xml:space="preserve">En el marco de los procesos institucionales de seguimiento, monitoreo y reporte, y en cumplimiento de los requerimientos del Sistema Único de Información de Trámites (SUIT), mediante memorando No. 20262300018713 se solicitó a la Subdirección de Financiamiento consolidar y validar la información sobre la operación institucional de enero y febrero de 2026.
Asimismo, se registraron los trámites atendidos en esos meses en la plataforma SUIT.
</t>
    </r>
    <r>
      <rPr>
        <b/>
        <sz val="8"/>
        <color rgb="FF00B0F0"/>
        <rFont val="Arial"/>
        <family val="2"/>
      </rPr>
      <t xml:space="preserve">
Segundo Trimestre: •	</t>
    </r>
    <r>
      <rPr>
        <sz val="8"/>
        <color rgb="FF00B0F0"/>
        <rFont val="Arial"/>
        <family val="2"/>
      </rPr>
      <t xml:space="preserve">Mediante memorando 202623000337173 se solicitó a la Subdireccion de financiamiento la gestion de datos de operación correespondiente al mes de abril del 2026 con el fin de que surte el registro en el SUIT.
•	Mediante memorando 202063300037013, La subdirección de financiamiento da correspondencia al memorado según la gestión de datos de operación.
•	Mediante memorando 20262300043403 se solicito a la Subdireccion de Financiamiento la gestion de datos de operación correspondiente a los meses mayo y junio. </t>
    </r>
  </si>
  <si>
    <r>
      <t xml:space="preserve">Con el apoyo de la subdirección de financiamiento se evaluó oferta de servicios, de la cual  no se reporta ninguna actualización técnica jurídica y administrativa para la presente vigencia.
</t>
    </r>
    <r>
      <rPr>
        <b/>
        <sz val="8"/>
        <color rgb="FF00B0F0"/>
        <rFont val="Arial"/>
        <family val="2"/>
      </rPr>
      <t xml:space="preserve">
Segundo Trimestre:</t>
    </r>
    <r>
      <rPr>
        <sz val="8"/>
        <color rgb="FF00B0F0"/>
        <rFont val="Arial"/>
        <family val="2"/>
      </rPr>
      <t xml:space="preserve"> Se remite acta de reunión celebrada el día 19 de junio del 2026, con el fin de que sea revisada y aprobada por cada una de las dependencias misionales de la ART (se logra identificar que no existe ninguana actualizacion  administrativa, tecnologica y juridica, para los tramites de ART) Se establecieron compromisos conforme a la politica de transparencia ya acceso a la informacion publica. en la actualizacion del portafolio de servicios.</t>
    </r>
  </si>
  <si>
    <r>
      <t xml:space="preserve">Para el primer trimestre de la vigencia 2026, se realizó la difusión de los trámites de la Agencia, mediante correo electrónico y una pieza comunicativa con el calendario anual que incluye tips informativos.
</t>
    </r>
    <r>
      <rPr>
        <b/>
        <sz val="9"/>
        <color rgb="FF00B0F0"/>
        <rFont val="Arial"/>
        <family val="2"/>
      </rPr>
      <t>Segundo Trimestre:</t>
    </r>
    <r>
      <rPr>
        <sz val="9"/>
        <color rgb="FF00B0F0"/>
        <rFont val="Arial"/>
        <family val="2"/>
      </rPr>
      <t xml:space="preserve"> Se hizo difusión de piezas en relación a los trámites de la Agencia</t>
    </r>
  </si>
  <si>
    <t>Base de control de lo gestionado</t>
  </si>
  <si>
    <t xml:space="preserve"> - Ayuda de memoria reunión
 - Soportes estrategias de campaña</t>
  </si>
  <si>
    <t xml:space="preserve">No </t>
  </si>
  <si>
    <t>Soporte envio a DNP</t>
  </si>
  <si>
    <t>Se solicitará el cambio de cantidad de encuestas aplicadas, ya que en el Plan de Participación Ciudadana están establecidas 2 encuestas, una por semestre, en lugar de 4 por vigencia.
Se reporta en función de la métrica vigente en el plan del PTEP, por lo pronto se ha cumplido 1 de 4 actividades programadas</t>
  </si>
  <si>
    <t xml:space="preserve">Acorde con lo reportado, se reporta cumplimiento del 100%, aunque se han realizado más actividades de las programadas, la meta son 40, aunque a la fecha se hayan realizado (32+17)=49
Actividad Cumplida </t>
  </si>
  <si>
    <t>Acorde con lo reportado, para el primer trimestre se reportan 18 organizaciones comunitarias contratadas como ejecutoras, de una meta de 8 organizaciones. La actividad se reporta como cumplida, aunque se sigan generando avances en el tema.</t>
  </si>
  <si>
    <t>Entre enero y marzo de 2026, se realizaron 13 sesiones de participación ciudadana en los municipios de intervención del PNIS. Estas sesiones incluyeron Cuatro (4) reuniones de Comisiones Municipales de Planeación Participativa (CMPP), Dos (2) Consejos Municipales de Evaluaciones y Seguimientos (CMES) y Siete (7) reuniones conjuntas (CMPP/CMES). 
Reporte segundo trimestre: Entre abril y junio de 2026, se realizaron 3 sesiones de participación ciudadana en los municipios de intervención del PNIS. Estas sesiones corresponden a la realización de tres (3) instancias conjuntas de Comisiones Municipales de Planeación Participativa (CMPP) y Consejos Municipales de Evaluaciones y Seguimientos (CMES), en los municipios de El Tambo, Jámbalo y Miranda del departamento del Cauca. https://365uact.sharepoint.com/:f:/s/PlandeTrabajoRelacionEstadoCiudadano/IgAq4mbk8zUqRKG4Tw7UUu21ARsRCPcSdFjGDOPgD4VTmY8?e=D1Nzbv</t>
  </si>
  <si>
    <t>Reporte Control 01:
Durante el período del 1 de abril al 30 de junio de 2026 no se presentaron PQRSD relacionadas con riesgos asociados a la posibilidad de recibir o solicitar dádivas para otorgar beneficios a personas que no cumplan los requisitos para ser beneficiarios del PNIS.</t>
  </si>
  <si>
    <t>Reporte Actividad Plan de Manejo:
Reporte avance Plan de Manejo:
Durante el período comprendido entre el 1 de abril y el 30 de junio de 2026 no se registraron PQRSD relacionadas con riesgos asociados a la posibilidad de recibir o solicitar dádivas para otorgar beneficios a personas que no cumplen los requisitos establecidos para ser beneficiarios del PNIS.
La evidencias corresponden a las mismas del control 1 del riesgo 4</t>
  </si>
  <si>
    <t>Se anexan los soportes correspondientes a los reportes realizados en el segundo trimestre de 2026:
1. Base de datos de las PQRS recibidas del II Trimestre de 2026 Evidencia de PQRS recibidos en el período</t>
  </si>
  <si>
    <t>Se anexan los soportes correspondientes a los reportes realizados en el segundo trimestre de 2026:
1. Base de de datos de las PQRS recibidas del II Trimestre de 2026 Evidencia de PQRS recibidos en el período</t>
  </si>
  <si>
    <t>NO</t>
  </si>
  <si>
    <t>En Ejecución</t>
  </si>
  <si>
    <t>Acorde con lo reportado y a los soportes</t>
  </si>
  <si>
    <t>Se publicaron en el menú transparencia de la página Web los respectivos informes del PAI, Plan de Acción por dependencias e Informe de Indicadores de Gestión segundo trimestre:
PAI:
https://www.renovacionterritorio.gov.co/transparencia-acceso-informacion-publica/planeacion-presupuesto-e-informes/plan-de-accion-institucional
Plan de Acción por dependencias: https://www.renovacionterritorio.gov.co/transparencia-acceso-informacion-publica/planeacion-presupuesto-e-informes/plan-de-accion-dependencias
Informes Indicadores de Gestión: https://www.renovacionterritorio.gov.co/transparencia-acceso-informacion-publica/planeacion-presupuesto-e-informes/informes-indicadores-gestion</t>
  </si>
  <si>
    <t>Acorde con lo reportado, actividad finalizada en el primer trimestre</t>
  </si>
  <si>
    <r>
      <rPr>
        <b/>
        <sz val="9"/>
        <color rgb="FF00B0F0"/>
        <rFont val="Arial"/>
        <family val="2"/>
      </rPr>
      <t>Enlace Plan de inversiones:</t>
    </r>
    <r>
      <rPr>
        <sz val="9"/>
        <color rgb="FF00B0F0"/>
        <rFont val="Arial"/>
        <family val="2"/>
      </rPr>
      <t xml:space="preserve"> https://www.renovacionterritorio.gov.co/transparencia-acceso-informacion-publica/planeacion-presupuesto-e-informes/proyectos-de-inversion
</t>
    </r>
    <r>
      <rPr>
        <b/>
        <sz val="9"/>
        <color rgb="FF00B0F0"/>
        <rFont val="Arial"/>
        <family val="2"/>
      </rPr>
      <t>Plan Estratégico:</t>
    </r>
    <r>
      <rPr>
        <sz val="9"/>
        <color rgb="FF00B0F0"/>
        <rFont val="Arial"/>
        <family val="2"/>
      </rPr>
      <t xml:space="preserve"> https://www.renovacionterritorio.gov.co/transparencia-acceso-informacion-publica/planeacion-presupuesto-e-informes/plan-estrategico-institucional
</t>
    </r>
    <r>
      <rPr>
        <b/>
        <sz val="9"/>
        <color rgb="FF00B0F0"/>
        <rFont val="Arial"/>
        <family val="2"/>
      </rPr>
      <t>Plan Anual de Adquisiciones</t>
    </r>
    <r>
      <rPr>
        <sz val="9"/>
        <color rgb="FF00B0F0"/>
        <rFont val="Arial"/>
        <family val="2"/>
      </rPr>
      <t xml:space="preserve">
https://www.renovacionterritorio.gov.co/transparencia-acceso-informacion-publica/contratacion/plan-anual-de-adquisiciones
</t>
    </r>
    <r>
      <rPr>
        <b/>
        <sz val="9"/>
        <color rgb="FF00B0F0"/>
        <rFont val="Arial"/>
        <family val="2"/>
      </rPr>
      <t>Informes de Gestión:</t>
    </r>
    <r>
      <rPr>
        <sz val="9"/>
        <color rgb="FF00B0F0"/>
        <rFont val="Arial"/>
        <family val="2"/>
      </rPr>
      <t xml:space="preserve"> https://www.renovacionterritorio.gov.co/transparencia-acceso-informacion-publica/planeacion-presupuesto-e-informes/informes-de-gestion</t>
    </r>
  </si>
  <si>
    <t xml:space="preserve">En Ejecucion </t>
  </si>
  <si>
    <t>Reporte Control 01: Se realizó  revisión  de los documentos  precontractuales aportados por las áreas de donde nace la necesidad  de adquisicion del bien o servicio velando por el cumplimiento de los procedimientos internos, con el   Estatuto General de Contración Pública y demás normas vigentes realizando las observaciones y devoluciones  a las áreas para los ajustes a que haya lugar.</t>
  </si>
  <si>
    <t xml:space="preserve">Base Contractual </t>
  </si>
  <si>
    <t>Reporte Control 02: Los profesionales designados para conformar el comité evaluador realizaron las correspondientes evaluaciones tecnicas, juridicas y financieras de las ofertas presentadas en los diferentes procesos de selección</t>
  </si>
  <si>
    <t>Reporte Actividad Plan de Manejo:Los profesionales designados para conformar el comité evaluador realizaron las correspondientes evaluaciones tecnicas, juridicas y financieras de las ofertas presentadas en los diferentes procesos de selección</t>
  </si>
  <si>
    <t>Acorde con lo reportado, actividad cumplida en este segundo trimestre</t>
  </si>
  <si>
    <t>Acorde con lo reportado, actividad cumplida en primer trimestre</t>
  </si>
  <si>
    <t>Se realizo la solicitud de publicacion en la pagina WEB se adjunta evidencia en el sharepoint indicado
Segundo trimestre:se realizó la solicitud de publicacion en la pagina WEB se adjunta evidencia en el sharepoint indicado</t>
  </si>
  <si>
    <t xml:space="preserve">Reporte avance control 01: En el segundo trimestre se realiza el gasto de caha menor  de acuerdo al FM-GA-21.V4 Solicitud de Bienes y servicios por caja meno aprobadas por el coordiandor de Servicios Adminidtrativos.
</t>
  </si>
  <si>
    <t>Formato FM-GA-21.V4, solicitud de gastos Caja Menor</t>
  </si>
  <si>
    <t>Reporte avance control 02: El retiro de los recursios de caja menot cuneta en el portal de la entida aban carai con el control de de dos funcionares de la ART, Cuentadante del GIT de Servicios Administrativos y Coordinador de GIT Administrativa de ART, con el fin de controlar el retiro de recursos de caja mejor del Banco. 
Registro: Extracto bancario y movimientos bancarios.</t>
  </si>
  <si>
    <t>Soporte dual de preparador de transacción y aprobación en el portal bancario por parte de cuentadante y Coordinador de servicios Adminstrativos</t>
  </si>
  <si>
    <t>Resolución 000590 de 2 de junio de 2026</t>
  </si>
  <si>
    <t>Reporte avance control 01:  En el segundo trimestre de 2026, la ART adquirio por compra elementos de consumo - y novedades de almacen los cuales han sido debidamente registrados en el sistema con sus respectivos soportes y reportados a la Aseguradora.</t>
  </si>
  <si>
    <t>Actividad I</t>
  </si>
  <si>
    <t xml:space="preserve">Reporte avance control 02: Durante el segundo trimestre se llevó a cabo toma fisica en la Sede Central (Bodega de Almacen) , y Subregiones: Motenteria, Arauca, Quibdo, Apartado se realizo visita para reintegrar los bienes en ocasión del cierre de la Sede </t>
  </si>
  <si>
    <t>Actividad II</t>
  </si>
  <si>
    <t>Reporte avance control 03: Se cuenta con las polizas de Riesgos y la PPy E incluida
En este trimestre no se evidenció faltantes de bienes en las tomas fisicas realizadas. 
Para este trimestre no se llevo a cabo baja de bienes de inventarios
Durante el primer trimestre se llevó a cabo toma fisica en la Sede Central (Bodega de Almacen) , y Subregion Tolima y Se cuenta con las polizas de Riesgos y la PPy E incluida.  
En este trimestre no se evidenció faltantes de bienes en las tomas fisicas realizadas.
Para este trimestre no se llevo a cabo baja de bienes de inventarios</t>
  </si>
  <si>
    <t>Actividad III</t>
  </si>
  <si>
    <t>Reporte avance Plan de Manejo: En este trimestre no se evidenció faltantes de bienes en las tomas fisicas realizadas.
Para este trimestre no se llevo a cabo baja de bienes de inventarios</t>
  </si>
  <si>
    <t>Seguimiento primer trimestre: El 30 de abril se remitió, vía correo electrónico, la información requerida para su publicación en cumplimiento de la Ley de Transparencia y Acceso a la Información Pública. Sin embargo, a la fecha no se ha actualizado ningún documento ni se ha realizado ninguna publicación que refleje la información remitida
Seguimiento segundo trimestre:Se envió correo electrónico al administrador del portal web comunicando que, durante el segundo trimestre, no se realizaron actualizaciones de documentos que requirieran modificaciones o ajustes en las publicaciones efectuadas.</t>
  </si>
  <si>
    <t>No se tiene reporte para este trimestre, el informe es anual y el registro dice que se realiza para el segundo semestre del año
Procesos Disciplinarios soportes en el correo : Ofir.Duque@renovacionterritorio.gov.co</t>
  </si>
  <si>
    <t>No se tiene reporte para este trimestre, dado el horizonte de reporte que dice ser anual.
Procesos Disciplinarios soportes en el correo : Ofir.Duque@renovacionterritorio.gov.co</t>
  </si>
  <si>
    <t>2.1.1. Leyes y normativa aplicable | Agencia de Renovación del Territorio
Enlace: https://www.renovacionterritorio.gov.co/transparencia-acceso-informacion-publica/normativa/leyes-normativa-aplicable
Se realiza cada vez que se genera una norma relevante</t>
  </si>
  <si>
    <t xml:space="preserve">Se anexan pliegos o invitaciones públicas
Reporte Segundo Trimestre: Se remite base contractual para consulta de la documentacion </t>
  </si>
  <si>
    <t>Acorde con reportado</t>
  </si>
  <si>
    <t>Con relación al informe del segundo semestre de 2025 se encuentra publicado el informe asi: 
Seguimiento Segundo Trimestre: 
https://www.renovacionterritorio.gov.co/transparencia-acceso-informacion-publica/planeacion-presupuesto-e-informes/defensa-publica-prevencion-da%C3%B1o-antijuridico
El informe del 1 semestre se presentará este jueves  30 de julio de 2026, memorando 20261200049723 para la aprobación de los integrantes del Comité. Aprobado el informe se remite al Director General y   a la Oficina de comunicaciones para su publicación en la página web de la Agencia.</t>
  </si>
  <si>
    <t xml:space="preserve">
Segundo trimestre: Se realizaron la publicacion de  2 resoluciones para comentarios . https://www.renovacionterritorio.gov.co/transparencia-acceso-informacion-publica/normativa/proyectos-de-normas-para-comentarios</t>
  </si>
  <si>
    <t>Para el primer trimestre de la vigencia 2026, se realizó la difusión de la guía de lenguaje claro, mediante una pieza comunicativa con el calendario anual que incluye tips informativos.
Para el segundo trimestre_ Durante el segundo trimestre de la vigencia 2026, se hizo difusión de la guía de lenguaje claro, mediante una campaña de divulgación que incluyó la publicación de información a través del correo electrónico institucional, en la sección Somos Renovación, así como la implementación de fondos de pantalla institucionales con mensajes orientados a promover el uso de lenguaje claro en la gestión de las PQRSDF y los documentos que elaboramos</t>
  </si>
  <si>
    <t xml:space="preserve">Para el primer trimestre de la vigencia 2026, se realizó la difusión de la Estrategia de Relación Estado Ciudadano, mediante  una pieza comunicativa con el calendario anual que incluye tips informativos.
Reporte segundo trimestre: En el segundo trimestre de la vigencia 2026 se hizo la socialización y difusión de la Estrategia de Servicio al Ciudadano a través de dos piezas comunitativas. </t>
  </si>
  <si>
    <t>Acorde con lo reportado.</t>
  </si>
  <si>
    <t>Se asesora a la Jefe Oficina Jurídica  mediante acto administraitvo de impedimento 
Reporte Segundo trimestre: Esta Oficina  no ha tenido conocimiento de estas eventualidades, ni se ha asesora a funcionario alguno sobre esta situación jurídica.</t>
  </si>
  <si>
    <t>4 sesiones de fortalecimiento del MEC realizadas en el periodo de acuerdo con la programación
Durante el segundo trimestre de la vigencia, se adelantaron las sesiones MEC para las subregiones de Alto Patía y Norte del Cauca (abril), Catatumbo, Sur de Córdoba (mayo), Putumayo y Urabá Antioqueño (junio).</t>
  </si>
  <si>
    <t>8 espacios de revisión y actualización del PATR en el momento 3 realizados de acuerdo con la programación
Durante el segundo trimestre de la vigencia, se llevaron a cabo los espacios subregionales pendientes del Momento 3 (Pacífico Medio, Pacífico y Frontera Nariñense, Bajo Cauca y Nordeste Antioqueño, Sur de Córdoba, Alto Patía y Norte del Cauca, Putumayo, Montes de María y Macarena-Guaviare), con lo cual se concluyó formalmente el ciclo y el proceso de actualización de los PATR. Actualmente, avanzamos en la recolección de firmas de las actas y en la formalización de los documentos técnicos. Es importante señalar que, aunque la finalización estaba prevista para diciembre, la ejecución de estos espacios culminó en el primer semestre, lo cual deberá reflejarse en los próximos seguimientos.</t>
  </si>
  <si>
    <t>Reporte avance Plan de Manejo: Se realizó capacitación el 10 de junio de  2026 - Ley 2013 sobre el tema de conflicto de intereses a los servidores de la Entidad.  Debido a que la capacitación fue realizada por el DAFP se ha solicitado el respectivo reporte pendiente</t>
  </si>
  <si>
    <t>Pantallazo evidencia capacitación e invitación a todo el personal de la entidad
Debido a que la capacitación fue realizada por el DAFP se ha solicitado el respectivo reporte pendiente</t>
  </si>
  <si>
    <t>Acorde con lo conversado:</t>
  </si>
  <si>
    <t>Evidencias Control 1: EXPEDICIONES PPTO I TRIMESTRE 2026</t>
  </si>
  <si>
    <t>Evidencias Control 2: DEVOLUCIONES PPTO I TRIMESTRE 2026</t>
  </si>
  <si>
    <t>Comentaros Plan de Manejo: Evidencia de capacitación
1. Capacitacion Sesion Reportes y consultas para control financiero
2. Cadena Básica Financiera</t>
  </si>
  <si>
    <t xml:space="preserve">Reporte avance control 03: Soporte de Legalización de gastos de Caja menor </t>
  </si>
  <si>
    <t xml:space="preserve">
 Reporte avance Plan de Manejo. De acuerdo a observación de Control Interno se solicita revisar el mismo con el fin de incluir el funcionario que aprueba el gasto y arqueo</t>
  </si>
  <si>
    <t>Actividad en proceso</t>
  </si>
  <si>
    <t>No se evidencia faltante de inventarios</t>
  </si>
  <si>
    <r>
      <rPr>
        <b/>
        <sz val="9"/>
        <color rgb="FF00B0F0"/>
        <rFont val="Arial"/>
        <family val="2"/>
      </rPr>
      <t>Durante el primer triemstre de 2026,</t>
    </r>
    <r>
      <rPr>
        <sz val="9"/>
        <color rgb="FF00B0F0"/>
        <rFont val="Arial"/>
        <family val="2"/>
      </rPr>
      <t xml:space="preserve"> el GITCI remitio para publciacion los informes correspondientes a:
- Informes de Evaluación de Control Interno Contable
-- Informe de Cumplimiento Derechos de Autor
https://www.renovacionterritorio.gov.co/transparencia-acceso-informacion-publica/planeacion-presupuesto-e-informes/informe-pormenorizado
</t>
    </r>
    <r>
      <rPr>
        <b/>
        <sz val="9"/>
        <color rgb="FF00B0F0"/>
        <rFont val="Arial"/>
        <family val="2"/>
      </rPr>
      <t xml:space="preserve">
Durante el segundo trimestre de 2026</t>
    </r>
    <r>
      <rPr>
        <sz val="9"/>
        <color rgb="FF00B0F0"/>
        <rFont val="Arial"/>
        <family val="2"/>
      </rPr>
      <t xml:space="preserve">, el GITCI remitio para publicacion los informes correspondientes a:
5.19.1 Certificación Ekogui - Segundo Semestre 2025
Reporte de Información de Personal y Costos vigencia 2025 
seguimiento Pm insitucional 
https://www.renovacionterritorio.gov.co/transparencia-acceso-informacion-publica/planeacion-presupuesto-e-informes/planes-de-mejoramiento
</t>
    </r>
  </si>
  <si>
    <t xml:space="preserve">Relación de tickets de servicio. </t>
  </si>
  <si>
    <t>No se soporta el avance en la carpeta compartida por tanto se reporta como no iniciada, favor detallar màs claramente el reporte en el próximo trimestre</t>
  </si>
  <si>
    <t>Acorde con lo reportado, actividad cumplida</t>
  </si>
  <si>
    <t>El registro solicitado es un documento tipo informe, lo aportado es una matriz de resgistro repote, por tanto no se valida avance para esta actividad</t>
  </si>
  <si>
    <t>Acorde con lo reportado, actividad cumplidad en el trimestre. Es una actividad recurrente hasta finalizar la vigencia</t>
  </si>
  <si>
    <t>Acorde con lo reportado, se están realizando acciones para  poder identificar trámites actuales y necesidad de actialización.Actividad en curso</t>
  </si>
  <si>
    <t>Acorde con lo reportado, se cumplió en el segundo trimestre. Actividad recurrente hasta finalizar vigencia</t>
  </si>
  <si>
    <t>Acorde con lo reportado:
1 Difusión trámites de la agencia
1 Pieza con calendario anual, tips informativos
1 Difusión piezas trámites de la agencia
Falta 1 producto para cumplir la actividad</t>
  </si>
  <si>
    <t>Acorde con lo reportado, se sustenta inicio de la actividad</t>
  </si>
  <si>
    <t>Acorde con lo reportado, falta la consolidacion final y publicación en SIGART</t>
  </si>
  <si>
    <r>
      <rPr>
        <sz val="10.5"/>
        <rFont val="Arial"/>
        <family val="2"/>
      </rPr>
      <t>Reporte avance control 01:</t>
    </r>
    <r>
      <rPr>
        <b/>
        <sz val="10.5"/>
        <rFont val="Arial"/>
        <family val="2"/>
      </rPr>
      <t xml:space="preserve"> </t>
    </r>
    <r>
      <rPr>
        <sz val="10.5"/>
        <rFont val="Arial"/>
        <family val="2"/>
      </rPr>
      <t>Se realizó la revisión de la información registrada en el formato de declaración de conflicto de intereses de la plataforma del DAFP, para determinar que no exista conflicto de intereses.</t>
    </r>
    <r>
      <rPr>
        <b/>
        <sz val="10.5"/>
        <rFont val="Arial"/>
        <family val="2"/>
      </rPr>
      <t xml:space="preserve">
En este periodo no ingresaron funcionarios, se adjuntó la actualización realizada</t>
    </r>
  </si>
  <si>
    <r>
      <rPr>
        <b/>
        <sz val="10"/>
        <rFont val="Arial"/>
        <family val="2"/>
      </rPr>
      <t>Reporte Control 01:</t>
    </r>
    <r>
      <rPr>
        <sz val="10"/>
        <rFont val="Arial"/>
        <family val="2"/>
      </rPr>
      <t xml:space="preserve">
Durante el periodo se desarrollaron las actividades de seguimiento en la atención de los certificados de concordancia,  en cumplimiento de lo dispuesto en el Decreto 1426 de 2019, así como de la reglamentación interna de la Agencia de Renovación del Territorio (ART) contenida en las Resoluciones 000141 y 000360 de 2024, y en las Resoluciones 000572 y 000004 de 2025. De manera acumulada, en lo corrido de 2026, la ART ha recibido y atendido 306 solicitudes de certificación y ha emitido respuesta a 382 trámites, considerando tanto las solicitudes radicadas durante la presente vigencia como aquellas iniciadas en la vigencia anterior. Del total de respuestas emitidas, 170 solicitudes cumplieron con los requisitos y condiciones establecidos en la normativa aplicable, motivo por el cual se expidieron las respectivas Certificaciones de Concordancia.
Para efectos del análisis cuantitativo, se presenta un avance al corte del primer semestre consolidado en función de la segunda convocatoria de OCAD PAZ, donde se aprobaron 97 proyectos por $1,91 billones para las 16 subregiones PDET. Lo anterior conforme la sesión 86, realizada en el Departamento Nacional de Planeación, que actúa como Secretaría Técnica. 
Se incluye como evidencia, la base de control de lo gestionado. 
Teniendo en cuenta que no se verificaron situaciones de fraude interno propia a la viabilización de los certificados de concordancia asociadas a la omisión en la verificación del cumplimiento de los requisitos y/o criterios por parte de los responsables para favorecer a un tercer, no se presentan soportes asociados a este tipo de situaciones. 
El avance del 100% se presenta en función del cumplimiento de las actividades del periodo. </t>
    </r>
  </si>
  <si>
    <r>
      <rPr>
        <b/>
        <sz val="10"/>
        <rFont val="Arial"/>
        <family val="2"/>
      </rPr>
      <t>Reporte Plan de Manejo:</t>
    </r>
    <r>
      <rPr>
        <sz val="10"/>
        <rFont val="Arial"/>
        <family val="2"/>
      </rPr>
      <t xml:space="preserve">
En relación con los procesos de socialización, los mismos se han verificado en cada una de las mesas técnicas realizadas, así como en el acompañamiento a las territoriales, dando claridad de la normatividad y procedimientos que acompañan la expedición de los certificados. Se incluye ayuda de memoria de reunión celebrada en el mes de mayo con el objetivo de revisar Trámite Certificados Concordancia por Subregiones donde se deja constancia de la realización del balance del estado de los proyectos que incluyó sensibilización de puntos críticos sobre las solicitudes de certificados de concordancia, detectando errores y mejoras a fallas además de identificar  dificultades y brechas que permitan mejorar la expedición de certificados de concordancia.
Igualmente, de forma complementaria, se ha mantenido la campaña permanente alusa a "Tramite Gratuito y Sin intermediarios" a traves de multiples canales institucionales, el texto es visible tanto en la pagina WEB de la ART, como el sistema de gestion de oferta, como en las mesas tecnicas adelantadas con las entidades interesadas en obtener el certificado de concordancia, además todos los certificados de concordancia cuentan con el texto explicito acerca de la gratuiidad del trámite asi como lineas de atencion en caso de presentarse novedades.</t>
    </r>
  </si>
  <si>
    <r>
      <rPr>
        <b/>
        <sz val="10"/>
        <rFont val="Arial"/>
        <family val="2"/>
      </rPr>
      <t>Reporte Control 1:</t>
    </r>
    <r>
      <rPr>
        <sz val="10"/>
        <rFont val="Arial"/>
        <family val="2"/>
      </rPr>
      <t xml:space="preserve">
En el mes de junio, se envío al DNP el archivo de Excel correspondiente a la matriz que contiene la información de los proyectos, incluyendo el estado actual de la certificación de concordancia y el código ORFEO de cada solicitud para efectos de que dicha entidad constate su autenticidad. 
Se registra el cumplimiento al 100% de acuerdo con lo programado ene el periodo. </t>
    </r>
  </si>
  <si>
    <r>
      <rPr>
        <b/>
        <sz val="10"/>
        <rFont val="Arial"/>
        <family val="2"/>
      </rPr>
      <t xml:space="preserve">Reporte Plan de Manejo: </t>
    </r>
    <r>
      <rPr>
        <sz val="10"/>
        <rFont val="Arial"/>
        <family val="2"/>
      </rPr>
      <t xml:space="preserve">
</t>
    </r>
    <r>
      <rPr>
        <b/>
        <sz val="10"/>
        <rFont val="Arial"/>
        <family val="2"/>
      </rPr>
      <t xml:space="preserve"> - Actividad 1</t>
    </r>
    <r>
      <rPr>
        <sz val="10"/>
        <rFont val="Arial"/>
        <family val="2"/>
      </rPr>
      <t xml:space="preserve">.  En el marco de esta actividad, la OTI ha venido dando respuesta a los requerimientos presentados desde el mes de febrero ante la mesa de ayuda de la ART (Plataforma GLPI)  relacionados con mensajes de alerta tanto en el Sistema de Gestión de Oferta, Página Web así como en el contenido de las certificaciones que se expidieran y las diferentes invitaciones de mesas técnicas que se extendieran, reiterando la gratuidad del trámite de expedición de certificados de concordancia. 
Lo anterior se evidencia a través de la gestión de los tickets de servicio Nos. 24429, 24353, 24352, 24350, 26300. 
Si bien se habían mencionado como registros Acta de mesa técnica de desarrollo, reporte de despliegue en ambiente de producción y/o bitácora de cambios (Logs), se consideró desde la mesa de ayuda ART surtir toda la gestión relacionada con desarrollos.
Ahora bien para asegurar l cumplimiento de la actividad que aún se encuentra en ejecución, se solicitará a la OTI el detalle de cada ticket de servicio con el estado de avance en su ejecución. 
</t>
    </r>
    <r>
      <rPr>
        <b/>
        <sz val="10"/>
        <rFont val="Arial"/>
        <family val="2"/>
      </rPr>
      <t xml:space="preserve">
Actividad 2.</t>
    </r>
    <r>
      <rPr>
        <sz val="10"/>
        <rFont val="Arial"/>
        <family val="2"/>
      </rPr>
      <t xml:space="preserve"> En el marco de esta actividad, se solicitó un desarrollo el día 28-02-2026, mediante el cual se requirió la inclusión de una imagen o mensaje al usuario externo cuando este ingresa al Módulo Certificación OCAD PAZ del Sistema de Gestión de Oferta, con el fin de reforzar la estrategia de transparencia en cuanto a que la gratuidad del proceso de solicitud de certificación de concordancia de proyectos que se pretenden financiar con recursos de la Asignación para la Paz y presentar al OCAD Paz, los soportes de las solicitudes y del avance de los mismos se registran en la Mesa de Ayuda de la ART (Plataforma GLPI) conforme al caso creado con código No. 24429. Se amplia con esto el seguimiento presentado en el primer trimestre, ratificando que la estrategia de alertas se mantiene de forma permanente. 
Teniendo en cuenta que es una actividad en ejecución para el próxmo seguimiento se complementará con el soporte expedido por la OTI de la implementación permanente que tuvieron los mensajes y en adelante se incluirá soporte mensualizado que de cuenta de esta permanencia. 
Actividad 3. Durante el trimestre no se presentaron situaciones de esta naturaleza. 
</t>
    </r>
    <r>
      <rPr>
        <b/>
        <sz val="10"/>
        <rFont val="Arial"/>
        <family val="2"/>
      </rPr>
      <t>Actividad 4</t>
    </r>
    <r>
      <rPr>
        <sz val="10"/>
        <rFont val="Arial"/>
        <family val="2"/>
      </rPr>
      <t xml:space="preserve">. Se realiza el seguimiento permanente en la medida que los funcionarios o contratistas se desvinculan, se solicita la eliminación del usuario respectivo, los soportes de las solicitudes y del avance de los mismos se registran en la mesa de Ayuda de la ART. Para efectos del seguimiento al corte del primer semestre se proyecta concluir el informe en la última semana de julio del año en curso y soportar para el proximo seguimiento lo pertinente. 
Actividad 5. No se identificaron situaciones de esta naturaleza durante el periodo objeto de seguimiento. 
Se precisa el cumplimiento al 100% de acuerdo con el cumplimiento de lo programado para el periodo. </t>
    </r>
  </si>
  <si>
    <r>
      <rPr>
        <b/>
        <sz val="10"/>
        <rFont val="Arial Narrow"/>
        <family val="2"/>
      </rPr>
      <t>Acorde con reportado, se solicta realizar estos ajuste en el mapa de riesgos, respecto a los registros y por ende en el PTEP</t>
    </r>
    <r>
      <rPr>
        <sz val="10"/>
        <rFont val="Arial Narrow"/>
        <family val="2"/>
      </rPr>
      <t xml:space="preserve">
</t>
    </r>
  </si>
  <si>
    <r>
      <t>Reporte avance control 01:</t>
    </r>
    <r>
      <rPr>
        <sz val="10.5"/>
        <rFont val="Arial"/>
        <family val="2"/>
      </rPr>
      <t>Durante el II trimestre de 2026, todos los trámites presupuestales ingresados al GIT Financiera fueron revisados por el profesional responsable. Se verificó que los documentos soporte contaban con la aprobación o firmas requeridas, y los trámites que presentaron observaciones menores fueron devueltos y ajustados oportunamente.</t>
    </r>
  </si>
  <si>
    <r>
      <t>Reporte avance control 02:</t>
    </r>
    <r>
      <rPr>
        <sz val="10.5"/>
        <rFont val="Arial"/>
        <family val="2"/>
      </rPr>
      <t xml:space="preserve"> Durante el II trimestre del 2026 se revisaron todas las solicitudes presupuestales pendientes, verificando la coherencia con los soportes y la disponibilidad de los recursos. Todas las inconsistencias detectadas se corrigieron antes de aprobar los trámites.</t>
    </r>
  </si>
  <si>
    <r>
      <t xml:space="preserve">Reporte avance Plan de Manejo:  </t>
    </r>
    <r>
      <rPr>
        <sz val="10.5"/>
        <rFont val="Arial"/>
        <family val="2"/>
      </rPr>
      <t xml:space="preserve">Durante el II trimestre de 2026 se realizó seguimiento a la participación de los funcionarios en las capacitaciones pertinentes, documentando asistencia y contenidos abordados. Todos los servidores que intervienen en la cadena presupuestal participaron en las sesiones programadas según la oferta recibida por el Ministerio de Hacienda.   </t>
    </r>
  </si>
  <si>
    <r>
      <t xml:space="preserve">Primer Trimestre: No se reporta avance para este trimestre, la meta tiene corte semestral.
</t>
    </r>
    <r>
      <rPr>
        <b/>
        <sz val="10"/>
        <rFont val="Arial"/>
        <family val="2"/>
      </rPr>
      <t>Segundo Trimestre:
DEEP:</t>
    </r>
    <r>
      <rPr>
        <sz val="10"/>
        <rFont val="Arial"/>
        <family val="2"/>
      </rPr>
      <t>Teniendo en cuenta lo requerido por la Oficina de Comunicaciones mediante el memorando 20261400036413</t>
    </r>
    <r>
      <rPr>
        <b/>
        <sz val="10"/>
        <rFont val="Arial"/>
        <family val="2"/>
      </rPr>
      <t xml:space="preserve">
DPGI:</t>
    </r>
    <r>
      <rPr>
        <sz val="10"/>
        <rFont val="Arial"/>
        <family val="2"/>
      </rPr>
      <t xml:space="preserve">Teniendo en cuenta lo requerido por la Oficina de Comunicaciones mediante el memorando 20261400036393, se dio respuesta via correo electrónico. Se entiende surtido el avance en lo que corresponde al primer semestre. </t>
    </r>
    <r>
      <rPr>
        <b/>
        <sz val="10"/>
        <rFont val="Arial"/>
        <family val="2"/>
      </rPr>
      <t xml:space="preserve">
DSCI: e</t>
    </r>
    <r>
      <rPr>
        <sz val="10"/>
        <rFont val="Arial"/>
        <family val="2"/>
      </rPr>
      <t>n cumplimiento del indicador del indicador 3.1.1.17 transparencia y acceso a la información se relaciona directorio de agremiaciones, asociaciones y organizaciones públicas, privadas y civiles de interés misional con las que la DSCI se relaciona
https://www.renovacionterritorio.gov.co/sites/default/files/inline-files/directorio-de-agremiaciones--asociaciones-y-otros-grupos-de-interes.xlsx</t>
    </r>
  </si>
  <si>
    <r>
      <t xml:space="preserve">Se actualizó la sección de Información para mujeres y para niños, niñas y adolescentes en el portal web.
Evidencias:
https://www.renovacionterritorio.gov.co/transparencia-acceso-informacion-publica/informacion-grupos-de-interes/informacion-para-mujeres
https://www.renovacionterritorio.gov.co/transparencia-acceso-informacion-publica/informacion-grupos-de-interes/informacion-para-ninos-ninas-y-adolescentes
</t>
    </r>
    <r>
      <rPr>
        <b/>
        <sz val="9"/>
        <rFont val="Arial"/>
        <family val="2"/>
      </rPr>
      <t>Reporte Segundo Trimestre</t>
    </r>
    <r>
      <rPr>
        <sz val="9"/>
        <rFont val="Arial"/>
        <family val="2"/>
      </rPr>
      <t>: Se actualizó la sección de Información para mujeres y para niños, niñas y adolescentes en el portal web.
Evidencias:
https://www.renovacionterritorio.gov.co/transparencia-acceso-informacion-publica/informacion-grupos-de-interes/informacion-para-mujeres
https://www.renovacionterritorio.gov.co/transparencia-acceso-informacion-publica/informacion-grupos-de-interes/informacion-para-ninos-ninas-y-adolescentes</t>
    </r>
  </si>
  <si>
    <r>
      <t xml:space="preserve">Los documentos se encuentran publicados en el portal web de la ART, en las siguientes rutas:
</t>
    </r>
    <r>
      <rPr>
        <b/>
        <sz val="10"/>
        <rFont val="Arial"/>
        <family val="2"/>
      </rPr>
      <t>Activos de información:</t>
    </r>
    <r>
      <rPr>
        <sz val="10"/>
        <rFont val="Arial"/>
        <family val="2"/>
      </rPr>
      <t xml:space="preserve">
https://www.renovacionterritorio.gov.co/sites/default/files/2025-07/registro-de-activos-de-informacion.xlsx
</t>
    </r>
    <r>
      <rPr>
        <b/>
        <sz val="10"/>
        <rFont val="Arial"/>
        <family val="2"/>
      </rPr>
      <t>Plan Estratégico de Tecnologías de la Información (PETI 2023–2026)</t>
    </r>
    <r>
      <rPr>
        <sz val="10"/>
        <rFont val="Arial"/>
        <family val="2"/>
      </rPr>
      <t xml:space="preserve">:
https://www.renovacionterritorio.gov.co/sites/default/files/2026-01/PL-TI-03.V3%20Plan%20Estrat%C3%A9gico%20de%20Tecnologias%20de%20la%20Informaci%C3%B3n-PETI%202023-2026.pdf
</t>
    </r>
    <r>
      <rPr>
        <b/>
        <sz val="10"/>
        <rFont val="Arial"/>
        <family val="2"/>
      </rPr>
      <t>Plan, manual, política y adopción de seguridad y privacidad de la información:</t>
    </r>
    <r>
      <rPr>
        <sz val="10"/>
        <rFont val="Arial"/>
        <family val="2"/>
      </rPr>
      <t xml:space="preserve">
https://www.renovacionterritorio.gov.co/condiciones-de-uso-y-politicas-de-privacidad-y-seguridad-de-la-informacion/#seguridad-privacidad-informacion
</t>
    </r>
    <r>
      <rPr>
        <b/>
        <sz val="10"/>
        <rFont val="Arial"/>
        <family val="2"/>
      </rPr>
      <t xml:space="preserve">
Reporte Segundo Trimestre: </t>
    </r>
    <r>
      <rPr>
        <sz val="10"/>
        <rFont val="Arial"/>
        <family val="2"/>
      </rPr>
      <t>Los documentos se encuentran publicados en el portal web de la ART, en las siguientes rutas:
Activos de información:
https://www.renovacionterritorio.gov.co/sites/default/files/2025-07/registro-de-activos-de-informacion.xlsx
Plan Estratégico de Tecnologías de la Información (PETI 2023–2026):
https://www.renovacionterritorio.gov.co/sites/default/files/2026-01/PL-TI-03.V3%20Plan%20Estrat%C3%A9gico%20de%20Tecnologias%20de%20la%20Informaci%C3%B3n-PETI%202023-2026.pdf
Plan, manual, política y adopción de seguridad y privacidad de la información:
https://www.renovacionterritorio.gov.co/condiciones-de-uso-y-politicas-de-privacidad-y-seguridad-de-la-informacion/#seguridad-privacidad-informacion.</t>
    </r>
  </si>
  <si>
    <r>
      <t xml:space="preserve">En el portal de datos del Datos.gov.co se encuentran actualizados, para la vigencia 2026, dos conjuntos de datos: </t>
    </r>
    <r>
      <rPr>
        <b/>
        <sz val="10"/>
        <rFont val="Arial"/>
        <family val="2"/>
      </rPr>
      <t>Municipios PDET y Nucleación PDET.</t>
    </r>
    <r>
      <rPr>
        <sz val="10"/>
        <rFont val="Arial"/>
        <family val="2"/>
      </rPr>
      <t xml:space="preserve">
Adicionalmente, se avanzó en el proceso de calidad de datos del archivo de </t>
    </r>
    <r>
      <rPr>
        <b/>
        <sz val="10"/>
        <rFont val="Arial"/>
        <family val="2"/>
      </rPr>
      <t>solicitudes de atención al ciudadano.</t>
    </r>
    <r>
      <rPr>
        <sz val="10"/>
        <rFont val="Arial"/>
        <family val="2"/>
      </rPr>
      <t xml:space="preserve">
En cuanto a los archivos de </t>
    </r>
    <r>
      <rPr>
        <b/>
        <sz val="10"/>
        <rFont val="Arial"/>
        <family val="2"/>
      </rPr>
      <t>activos de información, índice de información clasificada y reservada y esquema de publicación de información</t>
    </r>
    <r>
      <rPr>
        <sz val="10"/>
        <rFont val="Arial"/>
        <family val="2"/>
      </rPr>
      <t xml:space="preserve">, ya se dispone de una base maestra que permitirá organizar y estructurar adecuadamente esta información.
</t>
    </r>
    <r>
      <rPr>
        <b/>
        <sz val="10"/>
        <rFont val="Arial"/>
        <family val="2"/>
      </rPr>
      <t>Reporte Segundo Trimestre</t>
    </r>
    <r>
      <rPr>
        <sz val="10"/>
        <rFont val="Arial"/>
        <family val="2"/>
      </rPr>
      <t>: en el portal datos.gov.co se mantienen actualizados, para la vigencia 2026, los conjuntos de datos Municipios PDET, Nucleación PDET, Iniciativas PDET, Avance de Atención PNIS y Solicitudes de Atención al Ciudadano de la ART, de acuerdo con la periodicidad de actualización definida para cada uno de ellos, garantizando la disponibilidad de información oportuna y de calidad para la ciudadanía.
Por otra parte, los archivos correspondientes al Registro de Activos de Información, el Índice de Información Clasificada y Reservada y el Esquema de Publicación de Información fueron objeto del proceso de aseguramiento de la calidad de los datos, incluyendo actividades de validación, completitud y anonimización de la información cuando fue requerida. Posteriormente, estos archivos surtieron el proceso de revisión y aprobación por parte de los responsables de la información, quedando listos para su publicación en el portal institucional y para su correspondiente federación con el portal datos.gov.co.</t>
    </r>
  </si>
  <si>
    <r>
      <t xml:space="preserve">Se actualizó el Plan de Apertura y Publicación de Datos Abiertos, el cual fue aprobado en el CIGD en diciembre de 2025 y posteriormente publicado en la página web de la entidad.
Adicionalmente, se realizaron actualizaciones a dos conjuntos de datos en el portal datos.gov.co: Municipios PDET y Nucleación PDET.
De igual manera, se llevó a cabo la mesa técnica de datos abiertos, en la que se revisaron los logros alcanzados durante 2025, así como los retos, solicitudes y compromisos definidos para el año 2026.
</t>
    </r>
    <r>
      <rPr>
        <b/>
        <sz val="9"/>
        <rFont val="Arial"/>
        <family val="2"/>
      </rPr>
      <t>Reporte Segundo Trimestre:</t>
    </r>
    <r>
      <rPr>
        <sz val="9"/>
        <rFont val="Arial"/>
        <family val="2"/>
      </rPr>
      <t xml:space="preserve"> Durante la vigencia se actualizó el Plan de Apertura, Uso y Publicación de Datos Abiertos, el cual fue aprobado por el Comité Institucional de Gestión y Desempeño (CIGD) en diciembre de 2025 y posteriormente publicado en el sitio web de la Entidad. De acuerdo con el ciclo de planeación establecido, el nuevo plan será formulado en noviembre de 2026 para su implementación durante la vigencia 2027.
Asimismo, se realizaron las actualizaciones de los conjuntos de datos publicados en el portal datos.gov.co, correspondientes a Iniciativas PDET, con periodicidad mensual, y Solicitudes de Atención al Ciudadano de la ART, cuya actualización se efectúa de manera anual, garantizando la disponibilidad y calidad de la información publicada.
Finalmente, se desarrolló una jornada de capacitación en materia de datos abiertos dirigida a los colaboradores de la Entidad, con el propósito de fortalecer sus conocimientos sobre la gestión, apertura y publicación de datos, así como promover el cumplimiento de los lineamientos establecidos por la Política de Gobierno Digital.</t>
    </r>
  </si>
  <si>
    <r>
      <rPr>
        <b/>
        <sz val="10"/>
        <rFont val="Arial"/>
        <family val="2"/>
      </rPr>
      <t>Primer Trimestre:</t>
    </r>
    <r>
      <rPr>
        <sz val="10"/>
        <rFont val="Arial"/>
        <family val="2"/>
      </rPr>
      <t xml:space="preserve"> No se reporta avance en este período
</t>
    </r>
    <r>
      <rPr>
        <b/>
        <sz val="10"/>
        <rFont val="Arial"/>
        <family val="2"/>
      </rPr>
      <t xml:space="preserve">Segundo Trimestre: </t>
    </r>
    <r>
      <rPr>
        <sz val="10"/>
        <rFont val="Arial"/>
        <family val="2"/>
      </rPr>
      <t>Durante el primer semestre de 2026, la Oficina de Tecnologías de la Información llevó a cabo la actualización del inventario de las bases de datos que contienen o tratan datos personales. Como resultado de este ejercicio, se revisó y actualizó la información registrada en el Registro Nacional de Bases de Datos (RNBD) de la Superintendencia de Industria y Comercio (SIC), reportando y actualizando un total de 33 bases de datos, en cumplimiento de las disposiciones establecidas en la normativa vigente sobre protección de datos personales.</t>
    </r>
  </si>
  <si>
    <r>
      <rPr>
        <b/>
        <sz val="9"/>
        <rFont val="Arial"/>
        <family val="2"/>
      </rPr>
      <t>En relación con el cumplimiento de esta actividad durante el primer trimestre de la vigencia 2026, se realizaron las siguientes acciones:</t>
    </r>
    <r>
      <rPr>
        <sz val="9"/>
        <rFont val="Arial"/>
        <family val="2"/>
      </rPr>
      <t xml:space="preserve">
2 de febrero de 2026: Se envió el informe de actualización remitido por la DSCI a la Oficina de Comunicaciones para actualizar la información en la página web. Además, se elaboró y asignó el memorando 20262300009773 a las diferentes áreas, con plazo de respuesta hasta el 27 de febrero para la primera actualización del trimestre.
10 de marzo de 2026: Se remitió el informe para la actualización de la página web a la Oficina de Comunicaciones.
12 de marzo de 2026: Se recibió confirmación de la Oficina de Comunicaciones de que la información ya está actualizada en la página web, en el módulo de preguntas y respuestas frecuentes – Atención y servicios a la ciudadanía.
</t>
    </r>
    <r>
      <rPr>
        <b/>
        <sz val="9"/>
        <rFont val="Arial"/>
        <family val="2"/>
      </rPr>
      <t xml:space="preserve">En relación con el cumplimiento de esta actividad durante el segundo trimestre de la vigencia 2026, se llevaron a cabo las siguientes acciones:
</t>
    </r>
    <r>
      <rPr>
        <sz val="9"/>
        <rFont val="Arial"/>
        <family val="2"/>
      </rPr>
      <t xml:space="preserve">
El Grupo Interno de Trabajo (GIT) de Relación Estado-Ciudadano, en atención a las inquietudes planteadas por la ciudadanía en los espacios focalizados de rendición de cuentas, creó una nueva sección denominada “Espacios e instancias de participación ciudadana en la Agencia” dentro del apartado de Preguntas y Respuestas Frecuentes, con el propósito de brindar información clara y oportuna sobre los mecanismos de participación disponibles en la entidad.
Link de la evidencia 
https://www.renovacionterritorio.gov.co/atencion-y-servicios-la-ciudadania/preguntas-y-respuestas-frecuentes</t>
    </r>
  </si>
  <si>
    <r>
      <t xml:space="preserve">Se hizo difusión de campaña interna socializando con los funcionarios y contratistas el programa de Transparencia y Ética Pública de la Agencia de Renovación del Territorio.
</t>
    </r>
    <r>
      <rPr>
        <b/>
        <sz val="10"/>
        <rFont val="Arial"/>
        <family val="2"/>
      </rPr>
      <t xml:space="preserve">Respecto al seguimiento de segundo trimestre: </t>
    </r>
    <r>
      <rPr>
        <sz val="10"/>
        <rFont val="Arial"/>
        <family val="2"/>
      </rPr>
      <t>se hizo difusión de campaña interna socializando con los funcionarios y contratistas el programa de Transparencia y Ética Pública de la Agencia de Renovación del Territorio.</t>
    </r>
  </si>
  <si>
    <r>
      <t xml:space="preserve">Se estará ejecutando en el segundo o tercer trimestre de la vigencia 2026.
</t>
    </r>
    <r>
      <rPr>
        <b/>
        <sz val="10"/>
        <rFont val="Arial"/>
        <family val="2"/>
      </rPr>
      <t xml:space="preserve">
Segundo trimestre:</t>
    </r>
    <r>
      <rPr>
        <sz val="10"/>
        <rFont val="Arial"/>
        <family val="2"/>
      </rPr>
      <t xml:space="preserve"> Se publicaron dos videos en la sección de Atención a la Ciudadanía que cuentan con subtítulos para las personas con discapacidad auditiva y con transcripción del audio para lectura de software para personas con discapacidad visual.
Evidencia:
https://www.renovacionterritorio.gov.co/atencion-y-servicios-la-ciudadania</t>
    </r>
  </si>
  <si>
    <r>
      <t xml:space="preserve">En relación a esta actividad en el primer trimestre de la vigencia 2026, no se adelantaron acciones
</t>
    </r>
    <r>
      <rPr>
        <b/>
        <sz val="10"/>
        <rFont val="Arial"/>
        <family val="2"/>
      </rPr>
      <t>Respecto al seguimiento de 2do trimestre:</t>
    </r>
    <r>
      <rPr>
        <sz val="10"/>
        <rFont val="Arial"/>
        <family val="2"/>
      </rPr>
      <t xml:space="preserve"> Una vez validada esta actividad, se evidenció la existencia de una guía actualizada y orientada a la atención de PQRSDF en idiomas distintos al castellano. En este sentido, durante el primer semestre de la vigencia 2026 se realizaron las actualizaciones pertinentes al procedimiento de gestión de PQRSDF, incorporando la referencia a dicha guía, la cual establece el tratamiento y las acciones que deben adelantarse para la atención de los diferentes grupos de interés que presenten solicitudes en una lengua distinta al español. </t>
    </r>
  </si>
  <si>
    <r>
      <t xml:space="preserve">Se comparte documento directorio actualizado
</t>
    </r>
    <r>
      <rPr>
        <b/>
        <sz val="10"/>
        <rFont val="Arial"/>
        <family val="2"/>
      </rPr>
      <t>Segundo Trimestre</t>
    </r>
    <r>
      <rPr>
        <sz val="10"/>
        <rFont val="Arial"/>
        <family val="2"/>
      </rPr>
      <t>: Se comparte link para consulta del directorio de contratistas</t>
    </r>
  </si>
  <si>
    <r>
      <t xml:space="preserve">Se comparte registro mensual ejecución contractual
</t>
    </r>
    <r>
      <rPr>
        <b/>
        <sz val="10"/>
        <rFont val="Arial"/>
        <family val="2"/>
      </rPr>
      <t>Segundo trimestre</t>
    </r>
    <r>
      <rPr>
        <sz val="10"/>
        <rFont val="Arial"/>
        <family val="2"/>
      </rPr>
      <t xml:space="preserve">: Se comparte solicitud de publicacion de información contractual </t>
    </r>
  </si>
  <si>
    <r>
      <t xml:space="preserve">Se comparte registros
</t>
    </r>
    <r>
      <rPr>
        <b/>
        <sz val="10"/>
        <rFont val="Arial"/>
        <family val="2"/>
      </rPr>
      <t>Reporte Segundo trimestre:</t>
    </r>
    <r>
      <rPr>
        <sz val="10"/>
        <rFont val="Arial"/>
        <family val="2"/>
      </rPr>
      <t xml:space="preserve"> Se comparte link para consulta de ejecución contractual </t>
    </r>
  </si>
  <si>
    <t>En el mes de enero se realizó la publicación en el portal web, de los diferentes planes y documentos del GIT de Talento Humano, entre los que se encuentran:
- Plan Anual de Vacantes y Previsión de Recursos Humanos
- Plan Estratégico de Talento Humano
- Plan Institucional de Capacitación
- Plan de Bienestar e Incentivos
- Plan de Trabajo de Seguridad y Salud en el Trabajo
- Reporte de personas expuestas políticamente.
Mensualmente se realiza la actualización de la publicación de:
- Actos administrativos de nombramiento
- Hojas de vida de cargos de LNyR</t>
  </si>
  <si>
    <t xml:space="preserve">Para el primer trimestre se cumplió extemporáneo, se debe aportar la evidencia del segundo trimestre, son 4 actualizaciones que se deben enviar a comunicaciones y por ende publicar. Con corte a junio se reporta solo 1 actualización.
</t>
  </si>
  <si>
    <t xml:space="preserve">
No se evidencian los actos de nombramiento del mes de junio 
No se evidencias las hojas de vida de cargos de LNy R para el trimestre
Se deben reportar al respecto, en el próximo seguimiento
</t>
  </si>
  <si>
    <r>
      <t>Para el periodo del reporte, enero - marzo de 2026, se desarrollan 32 sesiones de Comités de Control Social y  Seguimiento - CCSS, los cuales se relacionan a continuación:  CONVENIO  FAO 866 - 2023</t>
    </r>
    <r>
      <rPr>
        <b/>
        <sz val="8"/>
        <rFont val="Arial"/>
        <family val="2"/>
      </rPr>
      <t xml:space="preserve"> (9 SESIONES)</t>
    </r>
    <r>
      <rPr>
        <sz val="8"/>
        <rFont val="Arial"/>
        <family val="2"/>
      </rPr>
      <t>, CONVENIO 1790-2024, CONVENIO SG 0098-2025, CONVENIO SG 0106 2024, CONVENIO 2358-2024, Convenio No.2387-2024, CONVENIO 1975-2024</t>
    </r>
    <r>
      <rPr>
        <b/>
        <sz val="8"/>
        <rFont val="Arial"/>
        <family val="2"/>
      </rPr>
      <t xml:space="preserve"> (4 SESIONES)</t>
    </r>
    <r>
      <rPr>
        <sz val="8"/>
        <rFont val="Arial"/>
        <family val="2"/>
      </rPr>
      <t xml:space="preserve">, CONVENIO SG 0101 2025, CONVENIO 2700-2025, CONVENIO 267-2026, CONVENIO 2287-2025, CONVENIOSG 0151 2025, CONVENIO 515-2026, CONVENIO 0134-2025, CONVENIO 1089-2024, CONVENIO 1710-2024, CONVENIO 2109-2024, CONVENIO SG 0069 2025, CONVENIO SG 0090 2025, CONVENIO SG 0097 2025, CONVENIO 1769 DE 2024. 
</t>
    </r>
    <r>
      <rPr>
        <b/>
        <sz val="8"/>
        <rFont val="Arial"/>
        <family val="2"/>
      </rPr>
      <t xml:space="preserve">
Reporte Segundo Trimestre</t>
    </r>
    <r>
      <rPr>
        <sz val="8"/>
        <rFont val="Arial"/>
        <family val="2"/>
      </rPr>
      <t>: Para el periodo del reporte, abril a junio de 2026, se desarrollan 17 sesiones de Comités de Control Social y  Seguimiento - CCSS, los cuales se relacionan a los proyectos de los siguientes convenios/contratos: 1633-2024 (Obra), 1975-2024 (CHOCÓ), 1975-2024 (PACÍFIO MEDIO), 267-2026, SG 0151 - 2025, 415-2026, 618-2026, 260-2025,  419-2026, 622- 2026, 0091-2025, SG 0098-2025, 1657-2025, 610-2024 (2 SESIONES), 289-2026, SG 134-2025.</t>
    </r>
  </si>
  <si>
    <r>
      <t>Para el periodo del informe se reportan 18 organizaciones comunitarias contratadas como ejecutoras. La información se presenta en subcarpeta con 18 actas de inicio firmadas:                                                                                                 CONV 2250 - 2025 (</t>
    </r>
    <r>
      <rPr>
        <b/>
        <sz val="8"/>
        <rFont val="Arial"/>
        <family val="2"/>
      </rPr>
      <t>6 ORGANIZACIONES COMUNITARIAS CONTRATADAS)</t>
    </r>
    <r>
      <rPr>
        <sz val="8"/>
        <rFont val="Arial"/>
        <family val="2"/>
      </rPr>
      <t>, CONV_243-2026,  CONV_514-2026, CONV_538-2026, CONV_617-2026, CONV_618-2026, CONV_623-2026, CONV_624-2026, CONV_627-2026, CONV_911-2026, CONV_289 – 2026, CONV 3063 – 2026, CONV 3065 – 2026.
Para el segundo trimestre: Para el periodo del informe se reportan 9 organizaciónes comunitarias contratadas como ejecutoras. Se anexan 9 actas de inico firmadas: 415-2026,  419-2026, 3065-2025, 386-2026, 244-2026, 3066-2025, 2995-2025, 622-2026, 416 - 2026.</t>
    </r>
  </si>
  <si>
    <r>
      <t xml:space="preserve">Fueron publicadas en la página we institucional para someter a consulta: 
PAI 2025
Mapa de Riesgos Corrupción 
PTEP
https://www.renovacionterritorio.gov.co/participa/consulta-ciudadana
</t>
    </r>
    <r>
      <rPr>
        <b/>
        <sz val="10"/>
        <rFont val="Arial"/>
        <family val="2"/>
      </rPr>
      <t xml:space="preserve">
Comentarios segundo trimestre</t>
    </r>
    <r>
      <rPr>
        <sz val="10"/>
        <rFont val="Arial"/>
        <family val="2"/>
      </rPr>
      <t>: se valida cumplimiento de esta actividad desde el primer trimestre</t>
    </r>
  </si>
  <si>
    <t>Se aporta soporte de la encuesta realizada en el segundo trimestre de 2026, se evalúa respecto al estándar vigente de 4 encuestas aplicadas</t>
  </si>
  <si>
    <t>Se està en proceso de eliminación de esta actividad dado el reporte recibido.</t>
  </si>
  <si>
    <r>
      <rPr>
        <b/>
        <sz val="10"/>
        <rFont val="Arial"/>
        <family val="2"/>
      </rPr>
      <t>GIT REC: s</t>
    </r>
    <r>
      <rPr>
        <sz val="10"/>
        <rFont val="Arial"/>
        <family val="2"/>
      </rPr>
      <t xml:space="preserve">e enviaron las solicitudes de publicación de actividades en el calendario de actividades del Botón participa
</t>
    </r>
    <r>
      <rPr>
        <b/>
        <sz val="10"/>
        <rFont val="Arial"/>
        <family val="2"/>
      </rPr>
      <t xml:space="preserve">Comunicaciones: </t>
    </r>
    <r>
      <rPr>
        <sz val="10"/>
        <rFont val="Arial"/>
        <family val="2"/>
      </rPr>
      <t xml:space="preserve">En el Trimestre I de 2026 se publicarion 64 actividades en la sección de Eventos del portal web:
Enero: 8 actividades publicadas
Febrero: 39 actividades publicadas
Marzo: 17 actividades publicadas
Evidencia:
https://www.renovacionterritorio.gov.co/actualidad/eventos
</t>
    </r>
    <r>
      <rPr>
        <b/>
        <sz val="10"/>
        <rFont val="Arial"/>
        <family val="2"/>
      </rPr>
      <t>Comentarios segundo trimestre:</t>
    </r>
    <r>
      <rPr>
        <sz val="10"/>
        <rFont val="Arial"/>
        <family val="2"/>
      </rPr>
      <t xml:space="preserve"> Se enviaron las solicitudes de publicación de actividades en el calendario de actividades del Botón participa
</t>
    </r>
  </si>
  <si>
    <r>
      <t xml:space="preserve">Al ser las instancias de participacion ciudada eventos que responden a solicitudes realizada por la comunidad, para este trimestre no fueron requeridos este tipo de eventos
</t>
    </r>
    <r>
      <rPr>
        <b/>
        <sz val="9"/>
        <rFont val="Arial"/>
        <family val="2"/>
      </rPr>
      <t xml:space="preserve">
Reporte Segundo Trimestre: </t>
    </r>
    <r>
      <rPr>
        <sz val="9"/>
        <rFont val="Arial"/>
        <family val="2"/>
      </rPr>
      <t>Durante este trimestre no fueron solicitadas la realizacion de los Consejos Asesores Territoriales (CAT)</t>
    </r>
  </si>
  <si>
    <r>
      <t xml:space="preserve">Entre enero y marzo de 2026, se realizaron 13 sesiones de participación ciudadana en los municipios de intervención del PNIS. Estas sesiones incluyeron Cuatro (4) reuniones de Comisiones Municipales de Planeación Participativa (CMPP), Dos (2) Consejos Municipales de Evaluaciones y Seguimientos (CMES) y Siete (7) reuniones conjuntas (CMPP/CMES). 
</t>
    </r>
    <r>
      <rPr>
        <b/>
        <sz val="9"/>
        <rFont val="Arial"/>
        <family val="2"/>
      </rPr>
      <t xml:space="preserve">
Segundo trimestre</t>
    </r>
    <r>
      <rPr>
        <sz val="9"/>
        <rFont val="Arial"/>
        <family val="2"/>
      </rPr>
      <t>: Entre abril y junio de 2026, se realizaron 3 sesiones de participación ciudadana en los municipios de intervención del PNIS. Estas sesiones corresponden a la realización de tres (3) instancias conjuntas de Comisiones Municipales de Planeación Participativa (CMPP) y Consejos Municipales de Evaluaciones y Seguimientos (CMES), en los municipios de El Tambo, Jámbalo y Miranda del departamento del Cauca. https://365uact.sharepoint.com/:f:/s/PlandeTrabajoRelacionEstadoCiudadano/IgAq4mbk8zUqRKG4Tw7UUu21ARsRCPcSdFjGDOPgD4VTmY8?e=lLYl6w</t>
    </r>
  </si>
  <si>
    <r>
      <t xml:space="preserve">Se actualizó la estrategia de participación ciudadana incorporando los linamientos y demás aspectos estratégicos. Se adoptó en el Sistema Integrado de Gestión con el código: DE-RC-02 V2 Estrategia de Participación Ciudadana 
</t>
    </r>
    <r>
      <rPr>
        <b/>
        <sz val="10"/>
        <rFont val="Arial"/>
        <family val="2"/>
      </rPr>
      <t>Reporte segundo trimestre:</t>
    </r>
    <r>
      <rPr>
        <sz val="10"/>
        <rFont val="Arial"/>
        <family val="2"/>
      </rPr>
      <t xml:space="preserve"> Se elaboró el informe de la audiencia pública de rendición de cuentas en el que se detalla los resultados de la consulta de temas de interés y de la encuesta de evaluación del espacio </t>
    </r>
  </si>
  <si>
    <r>
      <t xml:space="preserve">Se publicaron 66 boletines de prensa en el portal web.
Evidencia en carpeta compartida:
https://365uact-my.sharepoint.com/:f:/g/personal/juan_herrerav_renovacionterritorio_gov_co/IgBlFtULxBJSSICovMiKE6F4AXmnMKdCm709vjXOWnlyFwU?e=tykl60
</t>
    </r>
    <r>
      <rPr>
        <b/>
        <sz val="8"/>
        <rFont val="Arial"/>
        <family val="2"/>
      </rPr>
      <t>Reporte Segundo Trimestre:</t>
    </r>
    <r>
      <rPr>
        <sz val="8"/>
        <rFont val="Arial"/>
        <family val="2"/>
      </rPr>
      <t xml:space="preserve"> Se publicaron 69 boletines de prensa en el portal web.
Evidencia en carpeta compartida:
https://365uact-my.sharepoint.com/:f:/g/personal/juan_herrerav_renovacionterritorio_gov_co/IgDuOHcvoj09TL4cO13bXmsbAdHInytIkuJcjxRSTJOkXZ0?e=yBVSy7</t>
    </r>
  </si>
  <si>
    <r>
      <t xml:space="preserve">Se realizaron gestiones de free press en medios de comuniciación externos.
Evidencia en carpeta compartida:
https://365uact-my.sharepoint.com/:f:/g/personal/juan_herrerav_renovacionterritorio_gov_co/IgCMMl_2lfHvTIMoD6mi87kBAZ9OpxU1hiGflfBG2oRMWJs?e=JujoFb
</t>
    </r>
    <r>
      <rPr>
        <b/>
        <sz val="9"/>
        <rFont val="Arial"/>
        <family val="2"/>
      </rPr>
      <t>Reporte Segundo Trimestre</t>
    </r>
    <r>
      <rPr>
        <sz val="9"/>
        <rFont val="Arial"/>
        <family val="2"/>
      </rPr>
      <t xml:space="preserve">: Se realizaron gestiones de free press en medios de comuniciación externos.
Evidencia en carpeta compartida:
https://365uact-my.sharepoint.com/:f:/g/personal/juan_herrerav_renovacionterritorio_gov_co/IgAnlAiFU-dcR5z2kSZ8g4uyAYLMC0r5B0xlU8CmLymBKM8?e=E6QwzP
</t>
    </r>
  </si>
  <si>
    <r>
      <t xml:space="preserve">Se desarrollaron entrevistas con medios nacionales y regionales durante el Trimestre I de 2026.
Evidencia en carpeta compartida:
https://365uact-my.sharepoint.com/:f:/g/personal/juan_herrerav_renovacionterritorio_gov_co/IgAkCdiub4ktTqIUy1VXzz6KAefFvgNvs7pyomaimUS_ba0?e=lncyym
</t>
    </r>
    <r>
      <rPr>
        <b/>
        <sz val="10"/>
        <rFont val="Arial"/>
        <family val="2"/>
      </rPr>
      <t xml:space="preserve">
Reporte Segundo Trimestre: </t>
    </r>
    <r>
      <rPr>
        <sz val="10"/>
        <rFont val="Arial"/>
        <family val="2"/>
      </rPr>
      <t>Se desarrollaron entrevistas con medios nacionales y regionales durante el Trimestre II de 2026.</t>
    </r>
  </si>
  <si>
    <r>
      <rPr>
        <b/>
        <sz val="10"/>
        <rFont val="Arial"/>
        <family val="2"/>
      </rPr>
      <t>Seguimiento SAM junio 30 2026:</t>
    </r>
    <r>
      <rPr>
        <sz val="10"/>
        <rFont val="Arial"/>
        <family val="2"/>
      </rPr>
      <t xml:space="preserve"> Se actualizó mensualmente la información en la plataforma Central PDET la información de iniciativas e inversiones</t>
    </r>
  </si>
  <si>
    <r>
      <t xml:space="preserve">Se ha venido trabajando en la planeación de la audiencia. Se adjuntan las evidencias de los trabajado hasta el momento.
</t>
    </r>
    <r>
      <rPr>
        <b/>
        <sz val="10"/>
        <rFont val="Arial"/>
        <family val="2"/>
      </rPr>
      <t>Reporte segundo trimestre:</t>
    </r>
    <r>
      <rPr>
        <sz val="10"/>
        <rFont val="Arial"/>
        <family val="2"/>
      </rPr>
      <t xml:space="preserve"> Se realizó la audiencia pública el 9 de mayo en Sincelejo Sucre. Contó con la participación de 112 personas de manera presencial y transmisión por streaming </t>
    </r>
  </si>
  <si>
    <r>
      <t xml:space="preserve">No aplica porque aún no se ha realizado la audiencia
</t>
    </r>
    <r>
      <rPr>
        <b/>
        <sz val="10"/>
        <rFont val="Arial"/>
        <family val="2"/>
      </rPr>
      <t>Reporte segundo trimestre:</t>
    </r>
    <r>
      <rPr>
        <sz val="10"/>
        <rFont val="Arial"/>
        <family val="2"/>
      </rPr>
      <t xml:space="preserve"> Se aplicó la encuesta de evaluación y se elaboró el informe de resultados.</t>
    </r>
  </si>
  <si>
    <r>
      <t xml:space="preserve">No aplica porque aún no se ha realizado la audiencia
</t>
    </r>
    <r>
      <rPr>
        <b/>
        <sz val="10"/>
        <rFont val="Arial"/>
        <family val="2"/>
      </rPr>
      <t xml:space="preserve">
Reporte segundo trimestre: </t>
    </r>
    <r>
      <rPr>
        <sz val="10"/>
        <rFont val="Arial"/>
        <family val="2"/>
      </rPr>
      <t xml:space="preserve">Se publicaron las respuestas a las preguntas, sugerencias y quejas recibidas. </t>
    </r>
  </si>
  <si>
    <r>
      <t xml:space="preserve">No aplica porque aún no se ha realizado la audiencia.
</t>
    </r>
    <r>
      <rPr>
        <b/>
        <sz val="10"/>
        <rFont val="Arial"/>
        <family val="2"/>
      </rPr>
      <t xml:space="preserve">
Comentarios segundo trimestre:</t>
    </r>
    <r>
      <rPr>
        <sz val="10"/>
        <rFont val="Arial"/>
        <family val="2"/>
      </rPr>
      <t xml:space="preserve"> se validando si se generaron compromisos por parte del director en la rendición de cuentas con las dependencias. Primer seguimiento esperado en tercer y cuarto trimestre de 2026 de ser requeridos.</t>
    </r>
  </si>
  <si>
    <r>
      <t xml:space="preserve">En relación a esta actividad en el primer trimestre de la vigencia 2026, no se adelantaron acciones 
</t>
    </r>
    <r>
      <rPr>
        <b/>
        <sz val="10"/>
        <rFont val="Arial"/>
        <family val="2"/>
      </rPr>
      <t>Durante segundo trimestre de la vigencia 2026</t>
    </r>
    <r>
      <rPr>
        <sz val="10"/>
        <rFont val="Arial"/>
        <family val="2"/>
      </rPr>
      <t xml:space="preserve"> se elaboraron los informes de seguimiento al indicador sectorial SIGEPRE correspondientes al cuarto trimestre de la vigencia 2025 y al primer trimestre de la vigencia 2026.</t>
    </r>
  </si>
  <si>
    <r>
      <t xml:space="preserve">Para el primer trimestre de la vigencia 2026, se realizó la difusión del centro de relevo, mediante correo electrónico y una pieza comunicativa con el calendario anual que incluye tips informativos.
</t>
    </r>
    <r>
      <rPr>
        <b/>
        <sz val="9"/>
        <rFont val="Arial"/>
        <family val="2"/>
      </rPr>
      <t xml:space="preserve">Durante el segundo trimestre de la vigencia 2026, </t>
    </r>
    <r>
      <rPr>
        <sz val="9"/>
        <rFont val="Arial"/>
        <family val="2"/>
      </rPr>
      <t>se realizó la difusión del servicio Centro de Relevo mediante correo electrónico institucional y fondos de pantalla informativos, en los que se incluyeron recomendaciones y orientaciones sobre su uso, con el fin de promover su conocimiento y facilitar el acceso a este mecanismo de atención.</t>
    </r>
  </si>
  <si>
    <r>
      <t xml:space="preserve">Para el primer trimestre de la vigencia 2026, se realizó la difusión del centro de relevo, mediante correo electrónico y una pieza comunicativa con el calendario anual que incluye tips informativos.
</t>
    </r>
    <r>
      <rPr>
        <b/>
        <sz val="10"/>
        <rFont val="Arial"/>
        <family val="2"/>
      </rPr>
      <t>Reporte segundo trimestre:</t>
    </r>
    <r>
      <rPr>
        <sz val="10"/>
        <rFont val="Arial"/>
        <family val="2"/>
      </rPr>
      <t>Se esta revisando la norma para realizar el informe, el 30/06/2026 se envía memorando de solicitud 20262300043883 para registro fotográfico de las regionales para iniciar con el informe respectivo.</t>
    </r>
  </si>
  <si>
    <r>
      <t xml:space="preserve">En relación a esta actividad en el primer trimestre de la vigencia 2026, no se adelantaron acciones 
</t>
    </r>
    <r>
      <rPr>
        <b/>
        <sz val="9"/>
        <rFont val="Arial"/>
        <family val="2"/>
      </rPr>
      <t xml:space="preserve">
Reporte segundo seguimiento</t>
    </r>
    <r>
      <rPr>
        <sz val="9"/>
        <rFont val="Arial"/>
        <family val="2"/>
      </rPr>
      <t>: Se realizó la aplicación de la encuesta de primer contacto el día 09/06/2026, mediante difusión a todos los correos electrónicos registrados en las PQRSDF correspondientes a los dos primeros trimestres de 2026.
La encuesta permanecerá habilitada hasta el 30 de julio de 2026, con el propósito de recopilar información que permita identificar oportunidades de mejora y definir las acciones correspondientes.</t>
    </r>
  </si>
  <si>
    <r>
      <t xml:space="preserve">En relación a esta actividad en el primer trimestre de la vigencia 2026, no se adelantaron acciones 
</t>
    </r>
    <r>
      <rPr>
        <b/>
        <sz val="9"/>
        <rFont val="Arial"/>
        <family val="2"/>
      </rPr>
      <t>Reporte segundo seguimiento:</t>
    </r>
    <r>
      <rPr>
        <sz val="9"/>
        <rFont val="Arial"/>
        <family val="2"/>
      </rPr>
      <t xml:space="preserve"> Con base en los resultados obtenidos en la actividad anterior y en la aplicación de la encuesta, se programará la formulación e implementación del correspondiente plan de mejoramiento, orientado a fortalecer los aspectos identificados como oportunidades de mejora y a optimizar la calidad del servicio prestado.</t>
    </r>
  </si>
  <si>
    <r>
      <t xml:space="preserve">Para el primer trimestre de la vigencia 2026, se realizó la difusión del Protocolo de Servicio al Ciudadano, mediante  una pieza comunicativa con el calendario anual que incluye tips informativos.
</t>
    </r>
    <r>
      <rPr>
        <b/>
        <sz val="9"/>
        <rFont val="Arial"/>
        <family val="2"/>
      </rPr>
      <t>Reporte segundo trimestre</t>
    </r>
    <r>
      <rPr>
        <sz val="9"/>
        <rFont val="Arial"/>
        <family val="2"/>
      </rPr>
      <t>: Durante el segundo trimestre de la vigencia 2026, se realizó la difusión del protocolo de servicio al ciudadano de  la Agencia de Renovación del Territorio mediante una campaña de divulgación que incluyó la publicación de información a través del correo electrónico institucional, en la sección Somos Renovación, así como la implementación de fondos de pantalla institucionales con mensajes orientados a promover el conocimiento y uso del protocolo de servicio al ciudadano</t>
    </r>
  </si>
  <si>
    <r>
      <rPr>
        <b/>
        <sz val="9"/>
        <rFont val="Arial"/>
        <family val="2"/>
      </rPr>
      <t>Primer trimestre</t>
    </r>
    <r>
      <rPr>
        <sz val="9"/>
        <rFont val="Arial"/>
        <family val="2"/>
      </rPr>
      <t xml:space="preserve">
1 publicación Protocolo Servicio al Ciudadano-Pieza Comunicativa (Socialización)
</t>
    </r>
    <r>
      <rPr>
        <b/>
        <sz val="9"/>
        <rFont val="Arial"/>
        <family val="2"/>
      </rPr>
      <t>Segundo Trimestre</t>
    </r>
    <r>
      <rPr>
        <sz val="9"/>
        <rFont val="Arial"/>
        <family val="2"/>
      </rPr>
      <t xml:space="preserve">
1 Publicación Protocolo Serv al Cliente-Campaña (Publicación)
1 Publicación Protocolo Serv al Cliente-Campaña- (Publicación)
1 Publicación Fondo de Pantalla Protocolo Serv al Ciudadano
</t>
    </r>
  </si>
  <si>
    <r>
      <rPr>
        <b/>
        <sz val="10"/>
        <rFont val="Arial"/>
        <family val="2"/>
      </rPr>
      <t xml:space="preserve">Para el primer trimestre de la vigencia 2026, </t>
    </r>
    <r>
      <rPr>
        <sz val="10"/>
        <rFont val="Arial"/>
        <family val="2"/>
      </rPr>
      <t xml:space="preserve">se realizó campaña de sensibilización para la gestión oportuna de PQRSDF,  una pieza comunicativa con el calendario anual que incluye tips informativos.
</t>
    </r>
    <r>
      <rPr>
        <b/>
        <sz val="10"/>
        <rFont val="Arial"/>
        <family val="2"/>
      </rPr>
      <t xml:space="preserve">
Durante el segundo trimestre de la vigencia 2026</t>
    </r>
    <r>
      <rPr>
        <sz val="10"/>
        <rFont val="Arial"/>
        <family val="2"/>
      </rPr>
      <t>, se realizó una campaña encaminada a la gestión oportuna de PQRSDF,  mediante una campaña de divulgación que incluyó la publicación de información a través del correo electrónico institucional, en la sección Somos Renovación, así como la implementación de fondos de pantalla institucionales con mensajes orientados a promover la gestión oportuna de las PQRSDF. Se hizo capacitación de la gestión oportuna de PQRSDF.</t>
    </r>
  </si>
  <si>
    <r>
      <rPr>
        <b/>
        <sz val="10"/>
        <rFont val="Arial"/>
        <family val="2"/>
      </rPr>
      <t>Primer trimestre</t>
    </r>
    <r>
      <rPr>
        <sz val="10"/>
        <rFont val="Arial"/>
        <family val="2"/>
      </rPr>
      <t xml:space="preserve">
1 publicación tips gestión de PQRSDF
</t>
    </r>
    <r>
      <rPr>
        <b/>
        <sz val="10"/>
        <rFont val="Arial"/>
        <family val="2"/>
      </rPr>
      <t>Segundo Trimestre</t>
    </r>
    <r>
      <rPr>
        <sz val="10"/>
        <rFont val="Arial"/>
        <family val="2"/>
      </rPr>
      <t xml:space="preserve">
1 publicación Gestión Oportuna PQRSDF-Correo Electrónico 
1 Publicación Gestión Oportuna PQRSDF-Fondo de Pantalla 
1 Socialización Gestión Oportuna PQRSD (Capacitación)
</t>
    </r>
  </si>
  <si>
    <r>
      <rPr>
        <b/>
        <sz val="10"/>
        <rFont val="Arial"/>
        <family val="2"/>
      </rPr>
      <t>Primer trimestre</t>
    </r>
    <r>
      <rPr>
        <sz val="10"/>
        <rFont val="Arial"/>
        <family val="2"/>
      </rPr>
      <t xml:space="preserve">
1 Difusión lenguaje Claro-Pieza (Publicación)
</t>
    </r>
    <r>
      <rPr>
        <b/>
        <sz val="10"/>
        <rFont val="Arial"/>
        <family val="2"/>
      </rPr>
      <t xml:space="preserve">
Segundo trimestre</t>
    </r>
    <r>
      <rPr>
        <sz val="10"/>
        <rFont val="Arial"/>
        <family val="2"/>
      </rPr>
      <t xml:space="preserve">
1 Difusión Lenguaje Claro por correo Somos Renovación
1 Fondo Pantalla (Publicación)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</si>
</sst>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43" formatCode="_-* #,##0.00_-;\-* #,##0.00_-;_-* &quot;-&quot;??_-;_-@_-"/>
    <numFmt numFmtId="164" formatCode="0.0"/>
    <numFmt numFmtId="165" formatCode="#,##0_ ;\-#,##0\ "/>
  </numFmts>
  <fonts count="64">
    <font>
      <sz val="11"/>
      <color theme="1"/>
      <name val="Aptos Narrow"/>
      <family val="2"/>
      <scheme val="minor"/>
    </font>
    <font>
      <b/>
      <sz val="12"/>
      <color rgb="FF000000"/>
      <name val="Arial"/>
      <family val="2"/>
    </font>
    <font>
      <sz val="10"/>
      <color rgb="FF000000"/>
      <name val="Times New Roman"/>
      <family val="1"/>
    </font>
    <font>
      <b/>
      <sz val="8"/>
      <color theme="1"/>
      <name val="Arial"/>
      <family val="2"/>
    </font>
    <font>
      <b/>
      <sz val="8"/>
      <name val="Arial"/>
      <family val="2"/>
    </font>
    <font>
      <sz val="10"/>
      <name val="Arial"/>
      <family val="2"/>
    </font>
    <font>
      <sz val="8"/>
      <name val="Aptos Narrow"/>
      <family val="2"/>
      <scheme val="minor"/>
    </font>
    <font>
      <b/>
      <sz val="10"/>
      <color rgb="FF000000"/>
      <name val="Arial"/>
      <family val="2"/>
    </font>
    <font>
      <b/>
      <sz val="8"/>
      <color rgb="FF000000"/>
      <name val="Arial"/>
      <family val="2"/>
    </font>
    <font>
      <sz val="8"/>
      <name val="Arial"/>
      <family val="2"/>
    </font>
    <font>
      <sz val="11"/>
      <name val="Aptos Narrow"/>
      <family val="2"/>
      <scheme val="minor"/>
    </font>
    <font>
      <b/>
      <sz val="8"/>
      <name val="Aptos Narrow"/>
      <family val="2"/>
      <scheme val="minor"/>
    </font>
    <font>
      <b/>
      <sz val="12"/>
      <color theme="1"/>
      <name val="Arial"/>
      <family val="2"/>
    </font>
    <font>
      <b/>
      <sz val="9"/>
      <color theme="1"/>
      <name val="Arial"/>
      <family val="2"/>
    </font>
    <font>
      <b/>
      <sz val="10"/>
      <color theme="1"/>
      <name val="Arial"/>
      <family val="2"/>
    </font>
    <font>
      <b/>
      <sz val="10"/>
      <color indexed="8"/>
      <name val="Arial"/>
      <family val="2"/>
    </font>
    <font>
      <u/>
      <sz val="10"/>
      <color theme="10"/>
      <name val="Arial"/>
      <family val="2"/>
    </font>
    <font>
      <sz val="11"/>
      <color theme="1"/>
      <name val="Aptos Narrow"/>
      <family val="2"/>
      <scheme val="minor"/>
    </font>
    <font>
      <b/>
      <sz val="11"/>
      <color theme="1"/>
      <name val="Aptos Narrow"/>
      <family val="2"/>
      <scheme val="minor"/>
    </font>
    <font>
      <sz val="11"/>
      <color theme="0"/>
      <name val="Aptos Narrow"/>
      <family val="2"/>
      <scheme val="minor"/>
    </font>
    <font>
      <sz val="10"/>
      <color theme="1"/>
      <name val="Gotham"/>
    </font>
    <font>
      <sz val="9"/>
      <color indexed="81"/>
      <name val="Tahoma"/>
      <family val="2"/>
    </font>
    <font>
      <sz val="10"/>
      <name val="Aptos Narrow"/>
      <family val="2"/>
      <scheme val="minor"/>
    </font>
    <font>
      <b/>
      <sz val="16"/>
      <name val="Arial"/>
      <family val="2"/>
    </font>
    <font>
      <b/>
      <sz val="10"/>
      <name val="Arial"/>
      <family val="2"/>
    </font>
    <font>
      <b/>
      <sz val="9"/>
      <name val="Arial"/>
      <family val="2"/>
    </font>
    <font>
      <sz val="10"/>
      <name val="Arial Narrow"/>
      <family val="2"/>
    </font>
    <font>
      <b/>
      <sz val="10"/>
      <name val="Arial Narrow"/>
      <family val="2"/>
    </font>
    <font>
      <sz val="11"/>
      <name val="Arial Narrow"/>
      <family val="2"/>
    </font>
    <font>
      <b/>
      <sz val="11"/>
      <name val="Arial"/>
      <family val="2"/>
    </font>
    <font>
      <b/>
      <sz val="9"/>
      <color indexed="81"/>
      <name val="Tahoma"/>
      <family val="2"/>
    </font>
    <font>
      <sz val="10"/>
      <color theme="0"/>
      <name val="Arial"/>
      <family val="2"/>
    </font>
    <font>
      <b/>
      <sz val="12"/>
      <name val="Aptos Narrow"/>
      <family val="2"/>
      <scheme val="minor"/>
    </font>
    <font>
      <b/>
      <sz val="10"/>
      <name val="Gotham"/>
    </font>
    <font>
      <sz val="8"/>
      <color theme="1"/>
      <name val="Arial"/>
      <family val="2"/>
    </font>
    <font>
      <b/>
      <sz val="8"/>
      <color theme="1"/>
      <name val="Arial "/>
    </font>
    <font>
      <sz val="8"/>
      <color theme="1"/>
      <name val="Gotham"/>
    </font>
    <font>
      <sz val="8"/>
      <name val="Arial Narrow"/>
      <family val="2"/>
    </font>
    <font>
      <b/>
      <sz val="12"/>
      <color theme="1"/>
      <name val="Aptos Narrow"/>
      <family val="2"/>
      <scheme val="minor"/>
    </font>
    <font>
      <sz val="12"/>
      <color theme="1"/>
      <name val="Aptos Narrow"/>
      <family val="2"/>
      <scheme val="minor"/>
    </font>
    <font>
      <b/>
      <sz val="11"/>
      <name val="Aptos Narrow"/>
      <family val="2"/>
      <scheme val="minor"/>
    </font>
    <font>
      <sz val="10"/>
      <name val="Gotham"/>
    </font>
    <font>
      <sz val="14"/>
      <color indexed="81"/>
      <name val="Tahoma"/>
      <family val="2"/>
    </font>
    <font>
      <sz val="11"/>
      <color indexed="81"/>
      <name val="Tahoma"/>
      <family val="2"/>
    </font>
    <font>
      <b/>
      <i/>
      <sz val="11"/>
      <color indexed="81"/>
      <name val="Tahoma"/>
      <family val="2"/>
    </font>
    <font>
      <sz val="16"/>
      <color indexed="81"/>
      <name val="Tahoma"/>
      <family val="2"/>
    </font>
    <font>
      <b/>
      <sz val="16"/>
      <color indexed="81"/>
      <name val="Tahoma"/>
      <family val="2"/>
    </font>
    <font>
      <sz val="18"/>
      <color indexed="81"/>
      <name val="Tahoma"/>
      <family val="2"/>
    </font>
    <font>
      <u/>
      <sz val="11"/>
      <color theme="10"/>
      <name val="Aptos Narrow"/>
      <family val="2"/>
      <scheme val="minor"/>
    </font>
    <font>
      <sz val="10"/>
      <color theme="1"/>
      <name val="Arial"/>
      <family val="2"/>
    </font>
    <font>
      <b/>
      <sz val="10"/>
      <color theme="1"/>
      <name val="Arial Narrow"/>
      <family val="2"/>
    </font>
    <font>
      <sz val="11"/>
      <name val="Arial"/>
      <family val="2"/>
    </font>
    <font>
      <sz val="10"/>
      <color rgb="FF00B0F0"/>
      <name val="Arial"/>
      <family val="2"/>
    </font>
    <font>
      <sz val="9"/>
      <color rgb="FF00B0F0"/>
      <name val="Arial"/>
      <family val="2"/>
    </font>
    <font>
      <b/>
      <sz val="9"/>
      <color rgb="FF00B0F0"/>
      <name val="Arial"/>
      <family val="2"/>
    </font>
    <font>
      <sz val="8"/>
      <color rgb="FF00B0F0"/>
      <name val="Arial"/>
      <family val="2"/>
    </font>
    <font>
      <b/>
      <sz val="8"/>
      <color rgb="FF00B0F0"/>
      <name val="Arial"/>
      <family val="2"/>
    </font>
    <font>
      <sz val="10.5"/>
      <name val="Arial"/>
      <family val="2"/>
    </font>
    <font>
      <b/>
      <sz val="10.5"/>
      <name val="Arial"/>
      <family val="2"/>
    </font>
    <font>
      <u/>
      <sz val="11"/>
      <name val="Aptos Narrow"/>
      <family val="2"/>
      <scheme val="minor"/>
    </font>
    <font>
      <sz val="9"/>
      <name val="Arial"/>
      <family val="2"/>
    </font>
    <font>
      <b/>
      <sz val="12"/>
      <color theme="0"/>
      <name val="Aptos Narrow"/>
      <family val="2"/>
      <scheme val="minor"/>
    </font>
    <font>
      <sz val="12"/>
      <color theme="0"/>
      <name val="Aptos Narrow"/>
      <family val="2"/>
      <scheme val="minor"/>
    </font>
    <font>
      <sz val="12"/>
      <color theme="0"/>
      <name val="Arial"/>
      <family val="2"/>
    </font>
  </fonts>
  <fills count="21">
    <fill>
      <patternFill patternType="none"/>
    </fill>
    <fill>
      <patternFill patternType="gray125"/>
    </fill>
    <fill>
      <patternFill patternType="solid">
        <fgColor theme="0"/>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C000"/>
        <bgColor indexed="64"/>
      </patternFill>
    </fill>
    <fill>
      <patternFill patternType="solid">
        <fgColor rgb="FFC00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rgb="FF000000"/>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E2E2E2"/>
        <bgColor indexed="64"/>
      </patternFill>
    </fill>
    <fill>
      <patternFill patternType="solid">
        <fgColor rgb="FFFFFFFF"/>
        <bgColor rgb="FF000000"/>
      </patternFill>
    </fill>
  </fills>
  <borders count="80">
    <border>
      <left/>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dashed">
        <color theme="9" tint="-0.24994659260841701"/>
      </top>
      <bottom/>
      <diagonal/>
    </border>
    <border>
      <left style="medium">
        <color indexed="64"/>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style="double">
        <color indexed="64"/>
      </right>
      <top/>
      <bottom/>
      <diagonal/>
    </border>
    <border>
      <left style="medium">
        <color theme="0" tint="-0.34998626667073579"/>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9" tint="-0.499984740745262"/>
      </bottom>
      <diagonal/>
    </border>
    <border>
      <left/>
      <right/>
      <top style="thin">
        <color theme="9" tint="-0.499984740745262"/>
      </top>
      <bottom style="thin">
        <color theme="9" tint="-0.499984740745262"/>
      </bottom>
      <diagonal/>
    </border>
    <border>
      <left/>
      <right/>
      <top/>
      <bottom style="thin">
        <color theme="9" tint="-0.499984740745262"/>
      </bottom>
      <diagonal/>
    </border>
    <border>
      <left style="medium">
        <color indexed="64"/>
      </left>
      <right style="medium">
        <color indexed="64"/>
      </right>
      <top style="thin">
        <color theme="9" tint="-0.499984740745262"/>
      </top>
      <bottom/>
      <diagonal/>
    </border>
    <border>
      <left/>
      <right/>
      <top style="thin">
        <color theme="9" tint="-0.499984740745262"/>
      </top>
      <bottom/>
      <diagonal/>
    </border>
    <border>
      <left/>
      <right style="thin">
        <color indexed="64"/>
      </right>
      <top/>
      <bottom style="thin">
        <color indexed="64"/>
      </bottom>
      <diagonal/>
    </border>
  </borders>
  <cellStyleXfs count="14">
    <xf numFmtId="0" fontId="0" fillId="0" borderId="0"/>
    <xf numFmtId="0" fontId="2" fillId="0" borderId="0"/>
    <xf numFmtId="0" fontId="5" fillId="0" borderId="0"/>
    <xf numFmtId="0" fontId="5" fillId="0" borderId="0"/>
    <xf numFmtId="0" fontId="16" fillId="0" borderId="0" applyNumberForma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48" fillId="0" borderId="0" applyNumberFormat="0" applyFill="0" applyBorder="0" applyAlignment="0" applyProtection="0"/>
    <xf numFmtId="41" fontId="17" fillId="0" borderId="0" applyFont="0" applyFill="0" applyBorder="0" applyAlignment="0" applyProtection="0"/>
    <xf numFmtId="43" fontId="17" fillId="0" borderId="0" applyFont="0" applyFill="0" applyBorder="0" applyAlignment="0" applyProtection="0"/>
  </cellStyleXfs>
  <cellXfs count="594">
    <xf numFmtId="0" fontId="0" fillId="0" borderId="0" xfId="0"/>
    <xf numFmtId="0" fontId="6" fillId="0" borderId="0" xfId="2" applyFont="1"/>
    <xf numFmtId="0" fontId="6" fillId="2" borderId="0" xfId="2" applyFont="1" applyFill="1"/>
    <xf numFmtId="0" fontId="5" fillId="0" borderId="0" xfId="2"/>
    <xf numFmtId="0" fontId="5" fillId="5" borderId="0" xfId="2" applyFill="1"/>
    <xf numFmtId="0" fontId="5" fillId="0" borderId="0" xfId="2" applyAlignment="1">
      <alignment vertical="center"/>
    </xf>
    <xf numFmtId="0" fontId="5" fillId="0" borderId="0" xfId="2" applyAlignment="1">
      <alignment horizontal="center" vertical="center"/>
    </xf>
    <xf numFmtId="0" fontId="14" fillId="4" borderId="22" xfId="2" applyFont="1" applyFill="1" applyBorder="1" applyAlignment="1">
      <alignment horizontal="center" vertical="center" wrapText="1"/>
    </xf>
    <xf numFmtId="0" fontId="0" fillId="2" borderId="0" xfId="0" applyFill="1"/>
    <xf numFmtId="0" fontId="18" fillId="0" borderId="0" xfId="0" applyFont="1" applyAlignment="1">
      <alignment horizontal="center" wrapText="1"/>
    </xf>
    <xf numFmtId="0" fontId="0" fillId="0" borderId="0" xfId="0" applyAlignment="1">
      <alignment horizontal="center"/>
    </xf>
    <xf numFmtId="0" fontId="10" fillId="2" borderId="0" xfId="0" applyFont="1" applyFill="1"/>
    <xf numFmtId="0" fontId="22" fillId="2" borderId="0" xfId="0" applyFont="1" applyFill="1"/>
    <xf numFmtId="0" fontId="10" fillId="2" borderId="0" xfId="0" applyFont="1" applyFill="1" applyAlignment="1">
      <alignment horizontal="center"/>
    </xf>
    <xf numFmtId="0" fontId="10" fillId="0" borderId="0" xfId="0" applyFont="1"/>
    <xf numFmtId="0" fontId="6" fillId="2" borderId="0" xfId="0" applyFont="1" applyFill="1"/>
    <xf numFmtId="0" fontId="4" fillId="8" borderId="12" xfId="0" applyFont="1" applyFill="1" applyBorder="1" applyAlignment="1">
      <alignment horizontal="center" vertical="center" wrapText="1"/>
    </xf>
    <xf numFmtId="0" fontId="6" fillId="0" borderId="0" xfId="0" applyFont="1"/>
    <xf numFmtId="0" fontId="26" fillId="2" borderId="0" xfId="0" applyFont="1" applyFill="1"/>
    <xf numFmtId="0" fontId="26" fillId="2" borderId="12" xfId="0" applyFont="1" applyFill="1" applyBorder="1" applyAlignment="1" applyProtection="1">
      <alignment horizontal="left" vertical="center" wrapText="1"/>
      <protection locked="0"/>
    </xf>
    <xf numFmtId="0" fontId="26" fillId="0" borderId="0" xfId="0" applyFont="1"/>
    <xf numFmtId="0" fontId="26" fillId="0" borderId="12" xfId="0" applyFont="1" applyBorder="1" applyAlignment="1" applyProtection="1">
      <alignment horizontal="justify" vertical="center" wrapText="1"/>
      <protection locked="0"/>
    </xf>
    <xf numFmtId="0" fontId="26" fillId="2" borderId="12" xfId="0" applyFont="1" applyFill="1" applyBorder="1" applyAlignment="1" applyProtection="1">
      <alignment horizontal="justify" vertical="center" wrapText="1"/>
      <protection locked="0"/>
    </xf>
    <xf numFmtId="0" fontId="26" fillId="2" borderId="12" xfId="0" applyFont="1" applyFill="1" applyBorder="1" applyAlignment="1" applyProtection="1">
      <alignment horizontal="justify" vertical="top" wrapText="1"/>
      <protection locked="0"/>
    </xf>
    <xf numFmtId="0" fontId="26" fillId="0" borderId="12" xfId="0" applyFont="1" applyBorder="1" applyAlignment="1" applyProtection="1">
      <alignment vertical="center" wrapText="1"/>
      <protection locked="0"/>
    </xf>
    <xf numFmtId="0" fontId="24" fillId="2" borderId="0" xfId="0" applyFont="1" applyFill="1" applyAlignment="1">
      <alignment horizontal="center" vertical="center"/>
    </xf>
    <xf numFmtId="0" fontId="24" fillId="14" borderId="12" xfId="0" applyFont="1" applyFill="1" applyBorder="1" applyAlignment="1">
      <alignment horizontal="center" vertical="center"/>
    </xf>
    <xf numFmtId="0" fontId="5" fillId="2" borderId="12" xfId="0" applyFont="1" applyFill="1" applyBorder="1" applyAlignment="1">
      <alignment horizontal="center" vertical="center"/>
    </xf>
    <xf numFmtId="0" fontId="22" fillId="0" borderId="0" xfId="0" applyFont="1"/>
    <xf numFmtId="0" fontId="10" fillId="0" borderId="0" xfId="0" applyFont="1" applyAlignment="1">
      <alignment horizontal="center"/>
    </xf>
    <xf numFmtId="0" fontId="19" fillId="2" borderId="0" xfId="0" applyFont="1" applyFill="1"/>
    <xf numFmtId="0" fontId="31" fillId="2" borderId="0" xfId="0" applyFont="1" applyFill="1" applyAlignment="1">
      <alignment horizontal="left" vertical="center"/>
    </xf>
    <xf numFmtId="0" fontId="19" fillId="2" borderId="0" xfId="0" applyFont="1" applyFill="1" applyAlignment="1">
      <alignment horizontal="center"/>
    </xf>
    <xf numFmtId="0" fontId="0" fillId="2" borderId="0" xfId="0" applyFill="1" applyAlignment="1">
      <alignment horizontal="center"/>
    </xf>
    <xf numFmtId="0" fontId="33" fillId="6" borderId="12" xfId="0" applyFont="1" applyFill="1" applyBorder="1" applyAlignment="1">
      <alignment horizontal="center" vertical="center" wrapText="1"/>
    </xf>
    <xf numFmtId="0" fontId="20" fillId="2" borderId="12" xfId="0" applyFont="1" applyFill="1" applyBorder="1" applyAlignment="1">
      <alignment vertical="center" wrapText="1"/>
    </xf>
    <xf numFmtId="0" fontId="20" fillId="2" borderId="12" xfId="0" applyFont="1" applyFill="1" applyBorder="1" applyAlignment="1">
      <alignment horizontal="justify" vertical="center" wrapText="1"/>
    </xf>
    <xf numFmtId="0" fontId="20" fillId="2" borderId="12" xfId="0" applyFont="1" applyFill="1" applyBorder="1" applyAlignment="1">
      <alignment horizontal="center" vertical="center" wrapText="1"/>
    </xf>
    <xf numFmtId="0" fontId="20" fillId="2" borderId="12" xfId="0" applyFont="1" applyFill="1" applyBorder="1" applyAlignment="1">
      <alignment horizontal="left" vertical="center" wrapText="1"/>
    </xf>
    <xf numFmtId="0" fontId="4" fillId="4" borderId="1" xfId="1" applyFont="1" applyFill="1" applyBorder="1" applyAlignment="1">
      <alignment horizontal="center" vertical="center" wrapText="1"/>
    </xf>
    <xf numFmtId="0" fontId="5" fillId="2" borderId="0" xfId="2" applyFill="1" applyAlignment="1">
      <alignment horizontal="center" vertical="center"/>
    </xf>
    <xf numFmtId="0" fontId="14" fillId="6" borderId="22" xfId="2" applyFont="1" applyFill="1" applyBorder="1" applyAlignment="1">
      <alignment horizontal="center" vertical="center" wrapText="1"/>
    </xf>
    <xf numFmtId="0" fontId="15" fillId="6" borderId="24" xfId="3" applyFont="1" applyFill="1" applyBorder="1" applyAlignment="1">
      <alignment horizontal="center" vertical="center" wrapText="1"/>
    </xf>
    <xf numFmtId="0" fontId="14" fillId="6" borderId="2" xfId="2" applyFont="1" applyFill="1" applyBorder="1" applyAlignment="1">
      <alignment horizontal="center" vertical="center" wrapText="1"/>
    </xf>
    <xf numFmtId="0" fontId="14" fillId="6" borderId="24" xfId="2" applyFont="1" applyFill="1" applyBorder="1" applyAlignment="1">
      <alignment horizontal="center" vertical="center" wrapText="1"/>
    </xf>
    <xf numFmtId="0" fontId="14" fillId="2" borderId="43" xfId="2" applyFont="1" applyFill="1" applyBorder="1" applyAlignment="1">
      <alignment horizontal="center" vertical="center" wrapText="1"/>
    </xf>
    <xf numFmtId="0" fontId="14" fillId="2" borderId="42" xfId="2" applyFont="1" applyFill="1" applyBorder="1" applyAlignment="1">
      <alignment horizontal="center" vertical="center" wrapText="1"/>
    </xf>
    <xf numFmtId="0" fontId="25" fillId="2" borderId="43" xfId="2" applyFont="1" applyFill="1" applyBorder="1" applyAlignment="1">
      <alignment horizontal="center" vertical="center" wrapText="1"/>
    </xf>
    <xf numFmtId="0" fontId="5" fillId="0" borderId="0" xfId="2" applyAlignment="1">
      <alignment horizontal="center"/>
    </xf>
    <xf numFmtId="0" fontId="25" fillId="2" borderId="45" xfId="2" applyFont="1" applyFill="1" applyBorder="1" applyAlignment="1">
      <alignment horizontal="center" vertical="center" wrapText="1"/>
    </xf>
    <xf numFmtId="0" fontId="24" fillId="0" borderId="0" xfId="2" applyFont="1" applyAlignment="1">
      <alignment horizontal="center"/>
    </xf>
    <xf numFmtId="0" fontId="14" fillId="4" borderId="24" xfId="2" applyFont="1" applyFill="1" applyBorder="1" applyAlignment="1">
      <alignment horizontal="center" vertical="center" wrapText="1"/>
    </xf>
    <xf numFmtId="0" fontId="14" fillId="2" borderId="45" xfId="2" applyFont="1" applyFill="1" applyBorder="1" applyAlignment="1">
      <alignment horizontal="center" vertical="center" wrapText="1"/>
    </xf>
    <xf numFmtId="0" fontId="25" fillId="2" borderId="42" xfId="2" applyFont="1" applyFill="1" applyBorder="1" applyAlignment="1">
      <alignment horizontal="center" vertical="center" wrapText="1"/>
    </xf>
    <xf numFmtId="0" fontId="15" fillId="6" borderId="2" xfId="3" applyFont="1" applyFill="1" applyBorder="1" applyAlignment="1">
      <alignment horizontal="center" vertical="center" wrapText="1"/>
    </xf>
    <xf numFmtId="164" fontId="8" fillId="4" borderId="2" xfId="1" applyNumberFormat="1" applyFont="1" applyFill="1" applyBorder="1" applyAlignment="1">
      <alignment horizontal="center" vertical="center" shrinkToFit="1"/>
    </xf>
    <xf numFmtId="0" fontId="9" fillId="2" borderId="24" xfId="1" applyFont="1" applyFill="1" applyBorder="1" applyAlignment="1">
      <alignment horizontal="justify" vertical="center" wrapText="1"/>
    </xf>
    <xf numFmtId="0" fontId="4" fillId="4" borderId="49" xfId="1" applyFont="1" applyFill="1" applyBorder="1" applyAlignment="1">
      <alignment horizontal="center" vertical="center" wrapText="1"/>
    </xf>
    <xf numFmtId="0" fontId="9" fillId="2" borderId="24" xfId="1" applyFont="1" applyFill="1" applyBorder="1" applyAlignment="1">
      <alignment horizontal="justify" vertical="center"/>
    </xf>
    <xf numFmtId="0" fontId="10" fillId="2" borderId="2" xfId="0" applyFont="1" applyFill="1" applyBorder="1" applyAlignment="1">
      <alignment horizontal="center" vertical="center"/>
    </xf>
    <xf numFmtId="164" fontId="8" fillId="4" borderId="40" xfId="1" applyNumberFormat="1" applyFont="1" applyFill="1" applyBorder="1" applyAlignment="1">
      <alignment horizontal="center" vertical="center" shrinkToFit="1"/>
    </xf>
    <xf numFmtId="0" fontId="9" fillId="2" borderId="40" xfId="1" applyFont="1" applyFill="1" applyBorder="1" applyAlignment="1">
      <alignment horizontal="justify" vertical="center" wrapText="1"/>
    </xf>
    <xf numFmtId="0" fontId="9" fillId="2" borderId="50" xfId="1" applyFont="1" applyFill="1" applyBorder="1" applyAlignment="1">
      <alignment horizontal="justify" vertical="center"/>
    </xf>
    <xf numFmtId="0" fontId="10" fillId="2" borderId="38" xfId="0" applyFont="1" applyFill="1" applyBorder="1" applyAlignment="1">
      <alignment horizontal="center" vertical="center"/>
    </xf>
    <xf numFmtId="0" fontId="9" fillId="2" borderId="50" xfId="1" applyFont="1" applyFill="1" applyBorder="1" applyAlignment="1">
      <alignment horizontal="justify" vertical="center" wrapText="1"/>
    </xf>
    <xf numFmtId="14" fontId="20" fillId="2" borderId="12" xfId="0" applyNumberFormat="1" applyFont="1" applyFill="1" applyBorder="1" applyAlignment="1">
      <alignment horizontal="center" vertical="center" wrapText="1"/>
    </xf>
    <xf numFmtId="14" fontId="9" fillId="2" borderId="46" xfId="2" applyNumberFormat="1" applyFont="1" applyFill="1" applyBorder="1" applyAlignment="1">
      <alignment horizontal="center" vertical="center"/>
    </xf>
    <xf numFmtId="0" fontId="35" fillId="4" borderId="42" xfId="2" applyFont="1" applyFill="1" applyBorder="1" applyAlignment="1">
      <alignment horizontal="center" vertical="center" wrapText="1"/>
    </xf>
    <xf numFmtId="0" fontId="35" fillId="4" borderId="43" xfId="2" applyFont="1" applyFill="1" applyBorder="1" applyAlignment="1">
      <alignment horizontal="center" vertical="center" wrapText="1"/>
    </xf>
    <xf numFmtId="0" fontId="7" fillId="4" borderId="22" xfId="2" applyFont="1" applyFill="1" applyBorder="1" applyAlignment="1">
      <alignment vertical="center" wrapText="1"/>
    </xf>
    <xf numFmtId="0" fontId="3" fillId="2" borderId="42" xfId="2" applyFont="1" applyFill="1" applyBorder="1" applyAlignment="1">
      <alignment horizontal="center" vertical="center" wrapText="1"/>
    </xf>
    <xf numFmtId="0" fontId="36" fillId="2" borderId="43" xfId="0" applyFont="1" applyFill="1" applyBorder="1" applyAlignment="1">
      <alignment horizontal="center" vertical="center" wrapText="1"/>
    </xf>
    <xf numFmtId="0" fontId="3" fillId="2" borderId="24" xfId="2" applyFont="1" applyFill="1" applyBorder="1" applyAlignment="1">
      <alignment horizontal="center" vertical="center" wrapText="1"/>
    </xf>
    <xf numFmtId="0" fontId="3" fillId="2" borderId="43" xfId="2" applyFont="1" applyFill="1" applyBorder="1" applyAlignment="1">
      <alignment horizontal="center" vertical="center" wrapText="1"/>
    </xf>
    <xf numFmtId="0" fontId="36" fillId="2" borderId="43" xfId="0" applyFont="1" applyFill="1" applyBorder="1" applyAlignment="1">
      <alignment horizontal="justify" vertical="center" wrapText="1"/>
    </xf>
    <xf numFmtId="0" fontId="36" fillId="2" borderId="45" xfId="0" applyFont="1" applyFill="1" applyBorder="1" applyAlignment="1">
      <alignment horizontal="justify" vertical="center" wrapText="1"/>
    </xf>
    <xf numFmtId="0" fontId="36" fillId="2" borderId="45" xfId="0"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45" xfId="2" applyFont="1" applyFill="1" applyBorder="1" applyAlignment="1">
      <alignment horizontal="center" vertical="center" wrapText="1"/>
    </xf>
    <xf numFmtId="14" fontId="34" fillId="2" borderId="42" xfId="0" applyNumberFormat="1" applyFont="1" applyFill="1" applyBorder="1" applyAlignment="1">
      <alignment horizontal="center" vertical="center"/>
    </xf>
    <xf numFmtId="0" fontId="9" fillId="2" borderId="32" xfId="0" applyFont="1" applyFill="1" applyBorder="1" applyAlignment="1">
      <alignment horizontal="center" vertical="center"/>
    </xf>
    <xf numFmtId="0" fontId="34" fillId="2" borderId="43" xfId="0" applyFont="1" applyFill="1" applyBorder="1" applyAlignment="1">
      <alignment horizontal="justify" vertical="center" wrapText="1"/>
    </xf>
    <xf numFmtId="0" fontId="9" fillId="2" borderId="43" xfId="0" applyFont="1" applyFill="1" applyBorder="1" applyAlignment="1">
      <alignment horizontal="center" vertical="center" wrapText="1"/>
    </xf>
    <xf numFmtId="0" fontId="34" fillId="2" borderId="32" xfId="0" applyFont="1" applyFill="1" applyBorder="1" applyAlignment="1">
      <alignment horizontal="justify" vertical="center" wrapText="1"/>
    </xf>
    <xf numFmtId="0" fontId="34" fillId="2" borderId="43" xfId="0" applyFont="1" applyFill="1" applyBorder="1" applyAlignment="1">
      <alignment horizontal="center" vertical="center" wrapText="1"/>
    </xf>
    <xf numFmtId="14" fontId="34" fillId="2" borderId="43" xfId="0" applyNumberFormat="1" applyFont="1" applyFill="1" applyBorder="1" applyAlignment="1">
      <alignment horizontal="center" vertical="center"/>
    </xf>
    <xf numFmtId="0" fontId="34" fillId="2" borderId="45" xfId="0" applyFont="1" applyFill="1" applyBorder="1" applyAlignment="1">
      <alignment horizontal="justify" vertical="center" wrapText="1"/>
    </xf>
    <xf numFmtId="0" fontId="34" fillId="2" borderId="46" xfId="0" applyFont="1" applyFill="1" applyBorder="1" applyAlignment="1">
      <alignment horizontal="justify" vertical="center" wrapText="1"/>
    </xf>
    <xf numFmtId="14" fontId="34" fillId="2" borderId="45" xfId="0" applyNumberFormat="1" applyFont="1" applyFill="1" applyBorder="1" applyAlignment="1">
      <alignment horizontal="center" vertical="center"/>
    </xf>
    <xf numFmtId="0" fontId="9" fillId="2" borderId="24" xfId="0" applyFont="1" applyFill="1" applyBorder="1" applyAlignment="1">
      <alignment horizontal="justify" vertical="center" wrapText="1"/>
    </xf>
    <xf numFmtId="0" fontId="34" fillId="2" borderId="2" xfId="0" applyFont="1" applyFill="1" applyBorder="1" applyAlignment="1">
      <alignment horizontal="justify" vertical="center" wrapText="1"/>
    </xf>
    <xf numFmtId="0" fontId="34" fillId="2" borderId="2" xfId="0" applyFont="1" applyFill="1" applyBorder="1" applyAlignment="1">
      <alignment horizontal="center" vertical="center"/>
    </xf>
    <xf numFmtId="14" fontId="34" fillId="2" borderId="24" xfId="0" applyNumberFormat="1" applyFont="1" applyFill="1" applyBorder="1" applyAlignment="1">
      <alignment horizontal="center" vertical="center"/>
    </xf>
    <xf numFmtId="14" fontId="34" fillId="2" borderId="44" xfId="0" applyNumberFormat="1" applyFont="1" applyFill="1" applyBorder="1" applyAlignment="1">
      <alignment horizontal="center" vertical="center"/>
    </xf>
    <xf numFmtId="0" fontId="9" fillId="2" borderId="43" xfId="0" applyFont="1" applyFill="1" applyBorder="1" applyAlignment="1">
      <alignment horizontal="justify" vertical="center" wrapText="1"/>
    </xf>
    <xf numFmtId="14" fontId="9" fillId="2" borderId="43" xfId="0" applyNumberFormat="1" applyFont="1" applyFill="1" applyBorder="1" applyAlignment="1" applyProtection="1">
      <alignment horizontal="left" vertical="center" wrapText="1"/>
      <protection locked="0"/>
    </xf>
    <xf numFmtId="0" fontId="34" fillId="2" borderId="29" xfId="0" applyFont="1" applyFill="1" applyBorder="1" applyAlignment="1">
      <alignment horizontal="justify" vertical="center" wrapText="1"/>
    </xf>
    <xf numFmtId="0" fontId="34" fillId="2" borderId="32" xfId="0" applyFont="1" applyFill="1" applyBorder="1" applyAlignment="1">
      <alignment horizontal="left" vertical="center" wrapText="1"/>
    </xf>
    <xf numFmtId="0" fontId="9" fillId="2" borderId="29" xfId="0" applyFont="1" applyFill="1" applyBorder="1" applyAlignment="1">
      <alignment horizontal="justify" vertical="center" wrapText="1"/>
    </xf>
    <xf numFmtId="9" fontId="9" fillId="2" borderId="32" xfId="0" applyNumberFormat="1" applyFont="1" applyFill="1" applyBorder="1" applyAlignment="1">
      <alignment horizontal="center" vertical="center"/>
    </xf>
    <xf numFmtId="0" fontId="9" fillId="2" borderId="32" xfId="0" applyFont="1" applyFill="1" applyBorder="1" applyAlignment="1">
      <alignment horizontal="center" vertical="center" wrapText="1"/>
    </xf>
    <xf numFmtId="0" fontId="9" fillId="2" borderId="29" xfId="0" applyFont="1" applyFill="1" applyBorder="1" applyAlignment="1">
      <alignment vertical="center" wrapText="1"/>
    </xf>
    <xf numFmtId="0" fontId="9" fillId="2" borderId="32" xfId="0" applyFont="1" applyFill="1" applyBorder="1" applyAlignment="1">
      <alignment vertical="center" wrapText="1"/>
    </xf>
    <xf numFmtId="0" fontId="9" fillId="2" borderId="15" xfId="0" applyFont="1" applyFill="1" applyBorder="1" applyAlignment="1">
      <alignment vertical="center" wrapText="1"/>
    </xf>
    <xf numFmtId="0" fontId="9" fillId="2" borderId="46" xfId="0" applyFont="1" applyFill="1" applyBorder="1" applyAlignment="1">
      <alignment vertical="center" wrapText="1"/>
    </xf>
    <xf numFmtId="0" fontId="9" fillId="2" borderId="45" xfId="0" applyFont="1" applyFill="1" applyBorder="1" applyAlignment="1">
      <alignment horizontal="center" vertical="center" wrapText="1"/>
    </xf>
    <xf numFmtId="0" fontId="9" fillId="2" borderId="46" xfId="0" applyFont="1" applyFill="1" applyBorder="1" applyAlignment="1">
      <alignment horizontal="center" vertical="center"/>
    </xf>
    <xf numFmtId="0" fontId="36" fillId="2" borderId="42" xfId="0" applyFont="1" applyFill="1" applyBorder="1" applyAlignment="1">
      <alignment horizontal="justify" vertical="center" wrapText="1"/>
    </xf>
    <xf numFmtId="0" fontId="36" fillId="2" borderId="42" xfId="0" applyFont="1" applyFill="1" applyBorder="1" applyAlignment="1">
      <alignment horizontal="left" vertical="center" wrapText="1"/>
    </xf>
    <xf numFmtId="0" fontId="36" fillId="2" borderId="42" xfId="0" applyFont="1" applyFill="1" applyBorder="1" applyAlignment="1">
      <alignment horizontal="center" vertical="center" wrapText="1"/>
    </xf>
    <xf numFmtId="0" fontId="36" fillId="2" borderId="34" xfId="0" applyFont="1" applyFill="1" applyBorder="1" applyAlignment="1">
      <alignment horizontal="center" vertical="center" wrapText="1"/>
    </xf>
    <xf numFmtId="0" fontId="36" fillId="2" borderId="43" xfId="0" applyFont="1" applyFill="1" applyBorder="1" applyAlignment="1">
      <alignment horizontal="left" vertical="center" wrapText="1"/>
    </xf>
    <xf numFmtId="0" fontId="36" fillId="2" borderId="32" xfId="0" applyFont="1" applyFill="1" applyBorder="1" applyAlignment="1">
      <alignment horizontal="center" vertical="center" wrapText="1"/>
    </xf>
    <xf numFmtId="14" fontId="36" fillId="2" borderId="43" xfId="0" applyNumberFormat="1" applyFont="1" applyFill="1" applyBorder="1" applyAlignment="1">
      <alignment horizontal="center" vertical="center" wrapText="1"/>
    </xf>
    <xf numFmtId="0" fontId="37" fillId="2" borderId="43" xfId="0" applyFont="1" applyFill="1" applyBorder="1" applyAlignment="1" applyProtection="1">
      <alignment horizontal="center" vertical="center" wrapText="1"/>
      <protection locked="0"/>
    </xf>
    <xf numFmtId="0" fontId="36" fillId="2" borderId="46" xfId="0" applyFont="1" applyFill="1" applyBorder="1" applyAlignment="1">
      <alignment horizontal="center" vertical="center" wrapText="1"/>
    </xf>
    <xf numFmtId="14" fontId="36" fillId="2" borderId="45" xfId="0" applyNumberFormat="1" applyFont="1" applyFill="1" applyBorder="1" applyAlignment="1">
      <alignment horizontal="center" vertical="center" wrapText="1"/>
    </xf>
    <xf numFmtId="0" fontId="36" fillId="2" borderId="45" xfId="0" applyFont="1" applyFill="1" applyBorder="1" applyAlignment="1">
      <alignment horizontal="left" vertical="center" wrapText="1"/>
    </xf>
    <xf numFmtId="0" fontId="36" fillId="2" borderId="45" xfId="0" applyFont="1" applyFill="1" applyBorder="1" applyAlignment="1">
      <alignment horizontal="center" vertical="center"/>
    </xf>
    <xf numFmtId="0" fontId="14" fillId="6" borderId="47" xfId="2" applyFont="1" applyFill="1" applyBorder="1" applyAlignment="1">
      <alignment horizontal="center" vertical="center" wrapText="1"/>
    </xf>
    <xf numFmtId="0" fontId="14" fillId="6" borderId="37" xfId="2" applyFont="1" applyFill="1" applyBorder="1" applyAlignment="1">
      <alignment horizontal="center" vertical="center" wrapText="1"/>
    </xf>
    <xf numFmtId="0" fontId="15" fillId="6" borderId="49" xfId="3" applyFont="1" applyFill="1" applyBorder="1" applyAlignment="1">
      <alignment horizontal="center" vertical="center" wrapText="1"/>
    </xf>
    <xf numFmtId="0" fontId="15" fillId="6" borderId="1" xfId="3" applyFont="1" applyFill="1" applyBorder="1" applyAlignment="1">
      <alignment horizontal="center" vertical="center" wrapText="1"/>
    </xf>
    <xf numFmtId="0" fontId="14" fillId="6" borderId="49" xfId="2" applyFont="1" applyFill="1" applyBorder="1" applyAlignment="1">
      <alignment horizontal="center" vertical="center" wrapText="1"/>
    </xf>
    <xf numFmtId="0" fontId="24" fillId="0" borderId="12" xfId="0" applyFont="1" applyBorder="1" applyAlignment="1">
      <alignment vertical="center"/>
    </xf>
    <xf numFmtId="0" fontId="9" fillId="2" borderId="44" xfId="1" applyFont="1" applyFill="1" applyBorder="1" applyAlignment="1">
      <alignment horizontal="center" vertical="center" wrapText="1"/>
    </xf>
    <xf numFmtId="0" fontId="9" fillId="2" borderId="43" xfId="1" applyFont="1" applyFill="1" applyBorder="1" applyAlignment="1">
      <alignment horizontal="center" vertical="center" wrapText="1"/>
    </xf>
    <xf numFmtId="0" fontId="9" fillId="2" borderId="45" xfId="1" applyFont="1" applyFill="1" applyBorder="1" applyAlignment="1">
      <alignment horizontal="center" vertical="center" wrapText="1"/>
    </xf>
    <xf numFmtId="1" fontId="9" fillId="2" borderId="43" xfId="1" applyNumberFormat="1"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34" fillId="2" borderId="44" xfId="0" applyFont="1" applyFill="1" applyBorder="1" applyAlignment="1">
      <alignment horizontal="center" vertical="center" wrapText="1"/>
    </xf>
    <xf numFmtId="0" fontId="4" fillId="6" borderId="24" xfId="1" applyFont="1" applyFill="1" applyBorder="1" applyAlignment="1">
      <alignment horizontal="center" vertical="center" wrapText="1"/>
    </xf>
    <xf numFmtId="0" fontId="4" fillId="4" borderId="24" xfId="1" applyFont="1" applyFill="1" applyBorder="1" applyAlignment="1">
      <alignment vertical="center" wrapText="1"/>
    </xf>
    <xf numFmtId="164" fontId="4" fillId="2" borderId="3" xfId="1" applyNumberFormat="1" applyFont="1" applyFill="1" applyBorder="1" applyAlignment="1">
      <alignment horizontal="center" vertical="center" wrapText="1" shrinkToFit="1"/>
    </xf>
    <xf numFmtId="164" fontId="4" fillId="2" borderId="21" xfId="1" applyNumberFormat="1" applyFont="1" applyFill="1" applyBorder="1" applyAlignment="1">
      <alignment horizontal="center" vertical="center" wrapText="1" shrinkToFit="1"/>
    </xf>
    <xf numFmtId="164" fontId="4" fillId="2" borderId="25" xfId="1" applyNumberFormat="1" applyFont="1" applyFill="1" applyBorder="1" applyAlignment="1">
      <alignment horizontal="center" vertical="center" wrapText="1" shrinkToFit="1"/>
    </xf>
    <xf numFmtId="14" fontId="9" fillId="2" borderId="44" xfId="1" applyNumberFormat="1" applyFont="1" applyFill="1" applyBorder="1" applyAlignment="1">
      <alignment horizontal="center" vertical="center" wrapText="1"/>
    </xf>
    <xf numFmtId="14" fontId="9" fillId="2" borderId="50" xfId="1" applyNumberFormat="1" applyFont="1" applyFill="1" applyBorder="1" applyAlignment="1">
      <alignment horizontal="center" vertical="center" wrapText="1"/>
    </xf>
    <xf numFmtId="0" fontId="34" fillId="2" borderId="52"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3" fillId="2" borderId="44" xfId="2" applyFont="1" applyFill="1" applyBorder="1" applyAlignment="1">
      <alignment horizontal="center" vertical="center" wrapText="1"/>
    </xf>
    <xf numFmtId="0" fontId="34" fillId="2" borderId="28" xfId="0" applyFont="1" applyFill="1" applyBorder="1" applyAlignment="1">
      <alignment horizontal="justify" vertical="center" wrapText="1"/>
    </xf>
    <xf numFmtId="0" fontId="34" fillId="2" borderId="48" xfId="0" applyFont="1" applyFill="1" applyBorder="1" applyAlignment="1">
      <alignment horizontal="left" vertical="center" wrapText="1"/>
    </xf>
    <xf numFmtId="0" fontId="9" fillId="2" borderId="48" xfId="0" applyFont="1" applyFill="1" applyBorder="1" applyAlignment="1">
      <alignment horizontal="center" vertical="center"/>
    </xf>
    <xf numFmtId="0" fontId="34" fillId="2" borderId="55" xfId="0" applyFont="1" applyFill="1" applyBorder="1" applyAlignment="1">
      <alignment horizontal="center" vertical="center" wrapText="1"/>
    </xf>
    <xf numFmtId="14" fontId="36" fillId="2" borderId="44" xfId="0" applyNumberFormat="1" applyFont="1" applyFill="1" applyBorder="1" applyAlignment="1">
      <alignment horizontal="center" vertical="center" wrapText="1"/>
    </xf>
    <xf numFmtId="0" fontId="15" fillId="4" borderId="49" xfId="3" applyFont="1" applyFill="1" applyBorder="1" applyAlignment="1">
      <alignment horizontal="center" vertical="center" wrapText="1"/>
    </xf>
    <xf numFmtId="0" fontId="14" fillId="4" borderId="49" xfId="2" applyFont="1" applyFill="1" applyBorder="1" applyAlignment="1">
      <alignment horizontal="center" vertical="center" wrapText="1"/>
    </xf>
    <xf numFmtId="0" fontId="14" fillId="4" borderId="1" xfId="2" applyFont="1" applyFill="1" applyBorder="1" applyAlignment="1">
      <alignment horizontal="center" vertical="center" wrapText="1"/>
    </xf>
    <xf numFmtId="0" fontId="15" fillId="4" borderId="1" xfId="3" applyFont="1" applyFill="1" applyBorder="1" applyAlignment="1">
      <alignment horizontal="center" vertical="center" wrapText="1"/>
    </xf>
    <xf numFmtId="14" fontId="34" fillId="2" borderId="43" xfId="0" applyNumberFormat="1" applyFont="1" applyFill="1" applyBorder="1" applyAlignment="1">
      <alignment horizontal="center" vertical="center" wrapText="1"/>
    </xf>
    <xf numFmtId="0" fontId="34" fillId="2" borderId="32" xfId="0" applyFont="1" applyFill="1" applyBorder="1" applyAlignment="1">
      <alignment horizontal="center" vertical="center" wrapText="1"/>
    </xf>
    <xf numFmtId="0" fontId="35" fillId="4" borderId="44" xfId="2" applyFont="1" applyFill="1" applyBorder="1" applyAlignment="1">
      <alignment horizontal="center" vertical="center" wrapText="1"/>
    </xf>
    <xf numFmtId="0" fontId="35" fillId="4" borderId="45" xfId="2" applyFont="1" applyFill="1" applyBorder="1" applyAlignment="1">
      <alignment horizontal="center" vertical="center" wrapText="1"/>
    </xf>
    <xf numFmtId="9" fontId="34" fillId="2" borderId="43" xfId="10" applyFont="1" applyFill="1" applyBorder="1" applyAlignment="1">
      <alignment horizontal="center" vertical="center" wrapText="1"/>
    </xf>
    <xf numFmtId="1" fontId="34" fillId="2" borderId="43" xfId="9" applyNumberFormat="1" applyFont="1" applyFill="1" applyBorder="1" applyAlignment="1">
      <alignment horizontal="center" vertical="center" wrapText="1"/>
    </xf>
    <xf numFmtId="0" fontId="34" fillId="2" borderId="56" xfId="0" applyFont="1" applyFill="1" applyBorder="1" applyAlignment="1">
      <alignment horizontal="justify" vertical="center" wrapText="1"/>
    </xf>
    <xf numFmtId="0" fontId="34" fillId="2" borderId="20" xfId="0" applyFont="1" applyFill="1" applyBorder="1" applyAlignment="1">
      <alignment horizontal="center" vertical="center" wrapText="1"/>
    </xf>
    <xf numFmtId="0" fontId="34" fillId="2" borderId="56" xfId="0" applyFont="1" applyFill="1" applyBorder="1" applyAlignment="1">
      <alignment horizontal="center" vertical="center" wrapText="1"/>
    </xf>
    <xf numFmtId="0" fontId="34" fillId="2" borderId="20" xfId="0" applyFont="1" applyFill="1" applyBorder="1" applyAlignment="1">
      <alignment horizontal="justify" vertical="center" wrapText="1"/>
    </xf>
    <xf numFmtId="0" fontId="35" fillId="4" borderId="50" xfId="2" applyFont="1" applyFill="1" applyBorder="1" applyAlignment="1">
      <alignment horizontal="center" vertical="center" wrapText="1"/>
    </xf>
    <xf numFmtId="0" fontId="34" fillId="15" borderId="34"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34" fillId="2" borderId="46"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48" xfId="0" applyFont="1" applyFill="1" applyBorder="1" applyAlignment="1">
      <alignment horizontal="center" vertical="center" wrapText="1"/>
    </xf>
    <xf numFmtId="0" fontId="9" fillId="15" borderId="46" xfId="0" applyFont="1" applyFill="1" applyBorder="1" applyAlignment="1">
      <alignment horizontal="center" vertical="center" wrapText="1"/>
    </xf>
    <xf numFmtId="0" fontId="34"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34" fillId="2" borderId="45" xfId="0" applyFont="1" applyFill="1" applyBorder="1" applyAlignment="1">
      <alignment horizontal="center" vertical="center"/>
    </xf>
    <xf numFmtId="0" fontId="34" fillId="2" borderId="24" xfId="0" applyFont="1" applyFill="1" applyBorder="1" applyAlignment="1">
      <alignment horizontal="center" vertical="center"/>
    </xf>
    <xf numFmtId="0" fontId="34" fillId="2" borderId="44" xfId="0" applyFont="1" applyFill="1" applyBorder="1" applyAlignment="1">
      <alignment horizontal="center" vertical="center"/>
    </xf>
    <xf numFmtId="9" fontId="34" fillId="2" borderId="43" xfId="0" applyNumberFormat="1" applyFont="1" applyFill="1" applyBorder="1" applyAlignment="1">
      <alignment horizontal="center" vertical="center"/>
    </xf>
    <xf numFmtId="0" fontId="34" fillId="2" borderId="32" xfId="0" applyFont="1" applyFill="1" applyBorder="1" applyAlignment="1">
      <alignment vertical="center" wrapText="1"/>
    </xf>
    <xf numFmtId="0" fontId="34" fillId="2" borderId="42" xfId="0" applyFont="1" applyFill="1" applyBorder="1" applyAlignment="1">
      <alignment horizontal="left" vertical="center"/>
    </xf>
    <xf numFmtId="0" fontId="9" fillId="2" borderId="43" xfId="0" applyFont="1" applyFill="1" applyBorder="1" applyAlignment="1">
      <alignment horizontal="left" vertical="center" wrapText="1"/>
    </xf>
    <xf numFmtId="0" fontId="34" fillId="2" borderId="24" xfId="0" applyFont="1" applyFill="1" applyBorder="1" applyAlignment="1">
      <alignment horizontal="justify" vertical="center" wrapText="1"/>
    </xf>
    <xf numFmtId="0" fontId="34" fillId="2" borderId="44" xfId="0" applyFont="1" applyFill="1" applyBorder="1" applyAlignment="1">
      <alignment horizontal="justify" vertical="center" wrapText="1"/>
    </xf>
    <xf numFmtId="0" fontId="34" fillId="2" borderId="45" xfId="0" applyFont="1" applyFill="1" applyBorder="1" applyAlignment="1">
      <alignment horizontal="center" vertical="center" wrapText="1"/>
    </xf>
    <xf numFmtId="14" fontId="34" fillId="2" borderId="45" xfId="0" applyNumberFormat="1" applyFont="1" applyFill="1" applyBorder="1" applyAlignment="1">
      <alignment horizontal="center" vertical="center" wrapText="1"/>
    </xf>
    <xf numFmtId="0" fontId="3" fillId="2" borderId="33" xfId="2" applyFont="1" applyFill="1" applyBorder="1" applyAlignment="1">
      <alignment horizontal="center" vertical="center" wrapText="1"/>
    </xf>
    <xf numFmtId="0" fontId="3" fillId="2" borderId="52" xfId="2" applyFont="1" applyFill="1" applyBorder="1" applyAlignment="1">
      <alignment horizontal="center" vertical="center" wrapText="1"/>
    </xf>
    <xf numFmtId="0" fontId="3" fillId="2" borderId="51" xfId="2" applyFont="1" applyFill="1" applyBorder="1" applyAlignment="1">
      <alignment horizontal="center" vertical="center" wrapText="1"/>
    </xf>
    <xf numFmtId="0" fontId="34" fillId="2" borderId="42" xfId="0" applyFont="1" applyFill="1" applyBorder="1" applyAlignment="1">
      <alignment horizontal="justify" vertical="center" wrapText="1"/>
    </xf>
    <xf numFmtId="0" fontId="34" fillId="2" borderId="42" xfId="0" applyFont="1" applyFill="1" applyBorder="1" applyAlignment="1">
      <alignment horizontal="left" vertical="center" wrapText="1"/>
    </xf>
    <xf numFmtId="0" fontId="34" fillId="2" borderId="42" xfId="0" applyFont="1" applyFill="1" applyBorder="1" applyAlignment="1">
      <alignment horizontal="center" vertical="center" wrapText="1"/>
    </xf>
    <xf numFmtId="0" fontId="34" fillId="2" borderId="34" xfId="0" applyFont="1" applyFill="1" applyBorder="1" applyAlignment="1">
      <alignment horizontal="center" vertical="center" wrapText="1"/>
    </xf>
    <xf numFmtId="0" fontId="34" fillId="2" borderId="43" xfId="0" applyFont="1" applyFill="1" applyBorder="1" applyAlignment="1">
      <alignment horizontal="left" vertical="center" wrapText="1"/>
    </xf>
    <xf numFmtId="0" fontId="34" fillId="2" borderId="45" xfId="0" applyFont="1" applyFill="1" applyBorder="1" applyAlignment="1">
      <alignment horizontal="left" vertical="center" wrapText="1"/>
    </xf>
    <xf numFmtId="0" fontId="34" fillId="2" borderId="24" xfId="0" applyFont="1" applyFill="1" applyBorder="1" applyAlignment="1">
      <alignment horizontal="center" vertical="center" wrapText="1"/>
    </xf>
    <xf numFmtId="14" fontId="34" fillId="2" borderId="2" xfId="0" applyNumberFormat="1" applyFont="1" applyFill="1" applyBorder="1" applyAlignment="1">
      <alignment horizontal="center" vertical="center"/>
    </xf>
    <xf numFmtId="0" fontId="9" fillId="2" borderId="2" xfId="0" applyFont="1" applyFill="1" applyBorder="1" applyAlignment="1">
      <alignment horizontal="justify" vertical="center" wrapText="1"/>
    </xf>
    <xf numFmtId="9" fontId="34" fillId="2" borderId="2" xfId="0" applyNumberFormat="1" applyFont="1" applyFill="1" applyBorder="1" applyAlignment="1">
      <alignment horizontal="center" vertical="center"/>
    </xf>
    <xf numFmtId="0" fontId="3" fillId="2" borderId="55" xfId="2" applyFont="1" applyFill="1" applyBorder="1" applyAlignment="1">
      <alignment horizontal="center" vertical="center" wrapText="1"/>
    </xf>
    <xf numFmtId="0" fontId="34" fillId="2" borderId="44" xfId="0" applyFont="1" applyFill="1" applyBorder="1" applyAlignment="1">
      <alignment horizontal="left" vertical="center" wrapText="1"/>
    </xf>
    <xf numFmtId="14" fontId="34" fillId="2" borderId="42" xfId="0" applyNumberFormat="1" applyFont="1" applyFill="1" applyBorder="1" applyAlignment="1">
      <alignment horizontal="center" vertical="center" wrapText="1"/>
    </xf>
    <xf numFmtId="14" fontId="34" fillId="2" borderId="44" xfId="0" applyNumberFormat="1" applyFont="1" applyFill="1" applyBorder="1" applyAlignment="1">
      <alignment horizontal="center" vertical="center" wrapText="1"/>
    </xf>
    <xf numFmtId="9" fontId="34" fillId="2" borderId="43" xfId="0" applyNumberFormat="1" applyFont="1" applyFill="1" applyBorder="1" applyAlignment="1">
      <alignment horizontal="center" vertical="center" wrapText="1"/>
    </xf>
    <xf numFmtId="0" fontId="39" fillId="13" borderId="0" xfId="0" applyFont="1" applyFill="1" applyProtection="1">
      <protection hidden="1"/>
    </xf>
    <xf numFmtId="0" fontId="0" fillId="17" borderId="57" xfId="0" applyFill="1" applyBorder="1"/>
    <xf numFmtId="0" fontId="0" fillId="17" borderId="58" xfId="0" applyFill="1" applyBorder="1"/>
    <xf numFmtId="0" fontId="0" fillId="17" borderId="59" xfId="0" applyFill="1" applyBorder="1"/>
    <xf numFmtId="0" fontId="0" fillId="17" borderId="60" xfId="0" applyFill="1" applyBorder="1"/>
    <xf numFmtId="0" fontId="0" fillId="17" borderId="61" xfId="0" applyFill="1" applyBorder="1"/>
    <xf numFmtId="0" fontId="0" fillId="17" borderId="62" xfId="0" applyFill="1" applyBorder="1"/>
    <xf numFmtId="0" fontId="0" fillId="17" borderId="63" xfId="0" applyFill="1" applyBorder="1"/>
    <xf numFmtId="0" fontId="0" fillId="17" borderId="64" xfId="0" applyFill="1" applyBorder="1"/>
    <xf numFmtId="0" fontId="0" fillId="17" borderId="65" xfId="0" applyFill="1" applyBorder="1"/>
    <xf numFmtId="0" fontId="40" fillId="18" borderId="66" xfId="0" applyFont="1" applyFill="1" applyBorder="1" applyAlignment="1">
      <alignment horizontal="left" vertical="center" wrapText="1"/>
    </xf>
    <xf numFmtId="0" fontId="0" fillId="17" borderId="67" xfId="0" applyFill="1" applyBorder="1"/>
    <xf numFmtId="0" fontId="0" fillId="0" borderId="66" xfId="0" applyBorder="1" applyAlignment="1">
      <alignment horizontal="left" vertical="center" wrapText="1"/>
    </xf>
    <xf numFmtId="0" fontId="0" fillId="0" borderId="0" xfId="0" applyAlignment="1">
      <alignment vertical="center"/>
    </xf>
    <xf numFmtId="0" fontId="0" fillId="17" borderId="0" xfId="0" applyFill="1" applyAlignment="1">
      <alignment horizontal="center"/>
    </xf>
    <xf numFmtId="0" fontId="0" fillId="17" borderId="0" xfId="0" applyFill="1"/>
    <xf numFmtId="0" fontId="0" fillId="17" borderId="68" xfId="0" applyFill="1" applyBorder="1"/>
    <xf numFmtId="0" fontId="0" fillId="17" borderId="69" xfId="0" applyFill="1" applyBorder="1"/>
    <xf numFmtId="0" fontId="0" fillId="17" borderId="70" xfId="0" applyFill="1" applyBorder="1"/>
    <xf numFmtId="0" fontId="0" fillId="17" borderId="71" xfId="0" applyFill="1" applyBorder="1"/>
    <xf numFmtId="0" fontId="0" fillId="17" borderId="72" xfId="0" applyFill="1" applyBorder="1"/>
    <xf numFmtId="0" fontId="0" fillId="17" borderId="73" xfId="0" applyFill="1" applyBorder="1"/>
    <xf numFmtId="0" fontId="41" fillId="2" borderId="12" xfId="0" applyFont="1" applyFill="1" applyBorder="1" applyAlignment="1">
      <alignment vertical="center" wrapText="1"/>
    </xf>
    <xf numFmtId="0" fontId="41" fillId="2" borderId="12" xfId="0" applyFont="1" applyFill="1" applyBorder="1" applyAlignment="1">
      <alignment horizontal="justify" vertical="center" wrapText="1"/>
    </xf>
    <xf numFmtId="0" fontId="41" fillId="2" borderId="12" xfId="0" applyFont="1" applyFill="1" applyBorder="1" applyAlignment="1">
      <alignment horizontal="center" vertical="center" wrapText="1"/>
    </xf>
    <xf numFmtId="9" fontId="41" fillId="2" borderId="12" xfId="0" applyNumberFormat="1" applyFont="1" applyFill="1" applyBorder="1" applyAlignment="1">
      <alignment horizontal="center" vertical="center" wrapText="1"/>
    </xf>
    <xf numFmtId="14" fontId="41" fillId="2" borderId="12" xfId="0" applyNumberFormat="1" applyFont="1" applyFill="1" applyBorder="1" applyAlignment="1">
      <alignment horizontal="center" vertical="center" wrapText="1"/>
    </xf>
    <xf numFmtId="0" fontId="34" fillId="2" borderId="34" xfId="0" applyFont="1" applyFill="1" applyBorder="1" applyAlignment="1">
      <alignment horizontal="center" vertical="center"/>
    </xf>
    <xf numFmtId="0" fontId="34" fillId="2" borderId="34" xfId="0" applyFont="1" applyFill="1" applyBorder="1" applyAlignment="1">
      <alignment vertical="center" wrapText="1"/>
    </xf>
    <xf numFmtId="0" fontId="9" fillId="2" borderId="32" xfId="0" applyFont="1" applyFill="1" applyBorder="1" applyAlignment="1">
      <alignment horizontal="justify" vertical="center" wrapText="1"/>
    </xf>
    <xf numFmtId="0" fontId="9" fillId="2" borderId="46" xfId="0" applyFont="1" applyFill="1" applyBorder="1" applyAlignment="1">
      <alignment horizontal="justify" vertical="center" wrapText="1"/>
    </xf>
    <xf numFmtId="0" fontId="34" fillId="2" borderId="74" xfId="0" applyFont="1" applyFill="1" applyBorder="1" applyAlignment="1">
      <alignment horizontal="justify" vertical="center" wrapText="1"/>
    </xf>
    <xf numFmtId="0" fontId="41" fillId="2" borderId="78" xfId="0" applyFont="1" applyFill="1" applyBorder="1" applyAlignment="1">
      <alignment horizontal="center" vertical="center" wrapText="1"/>
    </xf>
    <xf numFmtId="0" fontId="34" fillId="2" borderId="76" xfId="0" applyFont="1" applyFill="1" applyBorder="1" applyAlignment="1">
      <alignment horizontal="center" vertical="center" wrapText="1"/>
    </xf>
    <xf numFmtId="14" fontId="34" fillId="2" borderId="74" xfId="0" applyNumberFormat="1" applyFont="1" applyFill="1" applyBorder="1" applyAlignment="1">
      <alignment horizontal="center" vertical="center"/>
    </xf>
    <xf numFmtId="0" fontId="3" fillId="2" borderId="56" xfId="2" applyFont="1" applyFill="1" applyBorder="1" applyAlignment="1">
      <alignment horizontal="center" vertical="center" wrapText="1"/>
    </xf>
    <xf numFmtId="0" fontId="9" fillId="2" borderId="20" xfId="0" applyFont="1" applyFill="1" applyBorder="1" applyAlignment="1">
      <alignment horizontal="justify" vertical="center" wrapText="1"/>
    </xf>
    <xf numFmtId="0" fontId="9" fillId="2" borderId="48" xfId="0" applyFont="1" applyFill="1" applyBorder="1" applyAlignment="1">
      <alignment horizontal="justify" vertical="center" wrapText="1"/>
    </xf>
    <xf numFmtId="0" fontId="9" fillId="2" borderId="47" xfId="0" applyFont="1" applyFill="1" applyBorder="1" applyAlignment="1">
      <alignment horizontal="justify" vertical="center" wrapText="1"/>
    </xf>
    <xf numFmtId="0" fontId="34" fillId="2" borderId="74" xfId="0" applyFont="1" applyFill="1" applyBorder="1" applyAlignment="1">
      <alignment horizontal="center" vertical="center" wrapText="1"/>
    </xf>
    <xf numFmtId="14" fontId="9" fillId="2" borderId="77" xfId="0" applyNumberFormat="1" applyFont="1" applyFill="1" applyBorder="1" applyAlignment="1">
      <alignment horizontal="center" vertical="center"/>
    </xf>
    <xf numFmtId="0" fontId="34" fillId="2" borderId="34" xfId="0" applyFont="1" applyFill="1" applyBorder="1" applyAlignment="1">
      <alignment horizontal="justify" vertical="center" wrapText="1"/>
    </xf>
    <xf numFmtId="0" fontId="34" fillId="2" borderId="0" xfId="0" applyFont="1" applyFill="1" applyAlignment="1">
      <alignment horizontal="justify" vertical="center" wrapText="1"/>
    </xf>
    <xf numFmtId="0" fontId="34" fillId="2" borderId="31" xfId="0" applyFont="1" applyFill="1" applyBorder="1" applyAlignment="1">
      <alignment horizontal="justify" vertical="center" wrapText="1"/>
    </xf>
    <xf numFmtId="0" fontId="34" fillId="2" borderId="0" xfId="0" applyFont="1" applyFill="1" applyAlignment="1">
      <alignment horizontal="center" vertical="center" wrapText="1"/>
    </xf>
    <xf numFmtId="0" fontId="34" fillId="2" borderId="31" xfId="0" applyFont="1" applyFill="1" applyBorder="1" applyAlignment="1">
      <alignment horizontal="center" vertical="center" wrapText="1"/>
    </xf>
    <xf numFmtId="9" fontId="34" fillId="2" borderId="42" xfId="10" applyFont="1" applyFill="1" applyBorder="1" applyAlignment="1">
      <alignment horizontal="center" vertical="center" wrapText="1"/>
    </xf>
    <xf numFmtId="0" fontId="34" fillId="2" borderId="1" xfId="0" applyFont="1" applyFill="1" applyBorder="1" applyAlignment="1">
      <alignment horizontal="justify" vertical="center" wrapText="1"/>
    </xf>
    <xf numFmtId="0" fontId="34" fillId="2" borderId="49" xfId="0" applyFont="1" applyFill="1" applyBorder="1" applyAlignment="1">
      <alignment horizontal="justify" vertical="center" wrapText="1"/>
    </xf>
    <xf numFmtId="0" fontId="34" fillId="2" borderId="1" xfId="0" applyFont="1" applyFill="1" applyBorder="1" applyAlignment="1">
      <alignment horizontal="center" vertical="center" wrapText="1"/>
    </xf>
    <xf numFmtId="0" fontId="34" fillId="2" borderId="49"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48" xfId="0" applyFont="1" applyFill="1" applyBorder="1" applyAlignment="1">
      <alignment horizontal="center" vertical="center" wrapText="1"/>
    </xf>
    <xf numFmtId="14" fontId="9" fillId="2" borderId="32" xfId="0" applyNumberFormat="1" applyFont="1" applyFill="1" applyBorder="1" applyAlignment="1" applyProtection="1">
      <alignment horizontal="center" vertical="center" wrapText="1"/>
      <protection locked="0"/>
    </xf>
    <xf numFmtId="0" fontId="9" fillId="2" borderId="75" xfId="0" applyFont="1" applyFill="1" applyBorder="1" applyAlignment="1">
      <alignment horizontal="center" vertical="center" wrapText="1"/>
    </xf>
    <xf numFmtId="9" fontId="9" fillId="2" borderId="43" xfId="0" applyNumberFormat="1" applyFont="1" applyFill="1" applyBorder="1" applyAlignment="1">
      <alignment horizontal="center" vertical="center"/>
    </xf>
    <xf numFmtId="9" fontId="9" fillId="2" borderId="77" xfId="0" applyNumberFormat="1" applyFont="1" applyFill="1" applyBorder="1" applyAlignment="1">
      <alignment horizontal="center" vertical="center"/>
    </xf>
    <xf numFmtId="14" fontId="34" fillId="2" borderId="49" xfId="0" applyNumberFormat="1" applyFont="1" applyFill="1" applyBorder="1" applyAlignment="1">
      <alignment horizontal="center" vertical="center" wrapText="1"/>
    </xf>
    <xf numFmtId="0" fontId="34" fillId="2" borderId="30" xfId="0" applyFont="1" applyFill="1" applyBorder="1" applyAlignment="1">
      <alignment horizontal="justify" vertical="center" wrapText="1"/>
    </xf>
    <xf numFmtId="0" fontId="9" fillId="2" borderId="22" xfId="1" applyFont="1" applyFill="1" applyBorder="1" applyAlignment="1">
      <alignment horizontal="left" vertical="center" wrapText="1"/>
    </xf>
    <xf numFmtId="0" fontId="10" fillId="0" borderId="66" xfId="0" applyFont="1" applyBorder="1" applyAlignment="1">
      <alignment horizontal="left" vertical="center" wrapText="1"/>
    </xf>
    <xf numFmtId="14" fontId="10" fillId="0" borderId="66" xfId="0" applyNumberFormat="1" applyFont="1" applyBorder="1" applyAlignment="1">
      <alignment horizontal="center" vertical="center"/>
    </xf>
    <xf numFmtId="0" fontId="34" fillId="0" borderId="42" xfId="0" applyFont="1" applyBorder="1" applyAlignment="1">
      <alignment horizontal="justify" vertical="center" wrapText="1"/>
    </xf>
    <xf numFmtId="165" fontId="34" fillId="0" borderId="43" xfId="9" applyNumberFormat="1" applyFont="1" applyFill="1" applyBorder="1" applyAlignment="1">
      <alignment horizontal="center" vertical="center" wrapText="1"/>
    </xf>
    <xf numFmtId="9" fontId="34" fillId="0" borderId="43" xfId="10" applyFont="1" applyFill="1" applyBorder="1" applyAlignment="1">
      <alignment horizontal="center" vertical="center" wrapText="1"/>
    </xf>
    <xf numFmtId="0" fontId="32" fillId="19" borderId="12"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18" fillId="10" borderId="12" xfId="0" applyFont="1" applyFill="1" applyBorder="1" applyAlignment="1">
      <alignment horizontal="center" vertical="center"/>
    </xf>
    <xf numFmtId="14" fontId="9" fillId="2" borderId="40" xfId="1" applyNumberFormat="1" applyFont="1" applyFill="1" applyBorder="1" applyAlignment="1">
      <alignment horizontal="center" vertical="center" wrapText="1"/>
    </xf>
    <xf numFmtId="14" fontId="9" fillId="2" borderId="51" xfId="2" applyNumberFormat="1" applyFont="1" applyFill="1" applyBorder="1" applyAlignment="1">
      <alignment horizontal="center" vertical="center"/>
    </xf>
    <xf numFmtId="14" fontId="34" fillId="2" borderId="33" xfId="0" applyNumberFormat="1" applyFont="1" applyFill="1" applyBorder="1" applyAlignment="1">
      <alignment horizontal="center" vertical="center" wrapText="1"/>
    </xf>
    <xf numFmtId="14" fontId="34" fillId="2" borderId="52" xfId="0" applyNumberFormat="1" applyFont="1" applyFill="1" applyBorder="1" applyAlignment="1">
      <alignment horizontal="center" vertical="center" wrapText="1"/>
    </xf>
    <xf numFmtId="14" fontId="34" fillId="2" borderId="51" xfId="0" applyNumberFormat="1" applyFont="1" applyFill="1" applyBorder="1" applyAlignment="1">
      <alignment horizontal="center" vertical="center" wrapText="1"/>
    </xf>
    <xf numFmtId="14" fontId="34" fillId="2" borderId="37" xfId="0" applyNumberFormat="1" applyFont="1" applyFill="1" applyBorder="1" applyAlignment="1">
      <alignment horizontal="center" vertical="center" wrapText="1"/>
    </xf>
    <xf numFmtId="14" fontId="34" fillId="2" borderId="55" xfId="0" applyNumberFormat="1" applyFont="1" applyFill="1" applyBorder="1" applyAlignment="1">
      <alignment horizontal="center" vertical="center" wrapText="1"/>
    </xf>
    <xf numFmtId="14" fontId="34" fillId="2" borderId="48" xfId="0" applyNumberFormat="1" applyFont="1" applyFill="1" applyBorder="1" applyAlignment="1">
      <alignment horizontal="center" vertical="center"/>
    </xf>
    <xf numFmtId="14" fontId="34" fillId="2" borderId="32" xfId="0" applyNumberFormat="1" applyFont="1" applyFill="1" applyBorder="1" applyAlignment="1">
      <alignment horizontal="center" vertical="center"/>
    </xf>
    <xf numFmtId="14" fontId="34" fillId="2" borderId="34" xfId="0" applyNumberFormat="1" applyFont="1" applyFill="1" applyBorder="1" applyAlignment="1">
      <alignment horizontal="center" vertical="center"/>
    </xf>
    <xf numFmtId="14" fontId="9" fillId="2" borderId="78" xfId="0" applyNumberFormat="1" applyFont="1" applyFill="1" applyBorder="1" applyAlignment="1">
      <alignment horizontal="center" vertical="center"/>
    </xf>
    <xf numFmtId="14" fontId="34" fillId="2" borderId="76" xfId="0" applyNumberFormat="1" applyFont="1" applyFill="1" applyBorder="1" applyAlignment="1">
      <alignment horizontal="center" vertical="center"/>
    </xf>
    <xf numFmtId="14" fontId="34" fillId="2" borderId="46" xfId="0" applyNumberFormat="1" applyFont="1" applyFill="1" applyBorder="1" applyAlignment="1">
      <alignment horizontal="center" vertical="center"/>
    </xf>
    <xf numFmtId="14" fontId="34" fillId="2" borderId="33" xfId="0" applyNumberFormat="1" applyFont="1" applyFill="1" applyBorder="1" applyAlignment="1">
      <alignment horizontal="center" vertical="center"/>
    </xf>
    <xf numFmtId="14" fontId="36" fillId="2" borderId="55" xfId="0" applyNumberFormat="1" applyFont="1" applyFill="1" applyBorder="1" applyAlignment="1">
      <alignment horizontal="center" vertical="center" wrapText="1"/>
    </xf>
    <xf numFmtId="14" fontId="36" fillId="2" borderId="52" xfId="0" applyNumberFormat="1" applyFont="1" applyFill="1" applyBorder="1" applyAlignment="1">
      <alignment horizontal="center" vertical="center" wrapText="1"/>
    </xf>
    <xf numFmtId="14" fontId="36" fillId="2" borderId="51" xfId="0" applyNumberFormat="1" applyFont="1" applyFill="1" applyBorder="1" applyAlignment="1">
      <alignment horizontal="center" vertical="center" wrapText="1"/>
    </xf>
    <xf numFmtId="14" fontId="34" fillId="2" borderId="22" xfId="0" applyNumberFormat="1" applyFont="1" applyFill="1" applyBorder="1" applyAlignment="1">
      <alignment horizontal="center" vertical="center"/>
    </xf>
    <xf numFmtId="0" fontId="29" fillId="14" borderId="12" xfId="0" applyFont="1" applyFill="1" applyBorder="1" applyAlignment="1">
      <alignment horizontal="center" vertical="center" wrapText="1"/>
    </xf>
    <xf numFmtId="0" fontId="29" fillId="14" borderId="12" xfId="0" applyFont="1" applyFill="1" applyBorder="1" applyAlignment="1">
      <alignment horizontal="center" vertical="center"/>
    </xf>
    <xf numFmtId="0" fontId="10" fillId="10" borderId="0" xfId="0" applyFont="1" applyFill="1"/>
    <xf numFmtId="0" fontId="10" fillId="10" borderId="0" xfId="0" applyFont="1" applyFill="1" applyAlignment="1">
      <alignment horizontal="center" vertical="center"/>
    </xf>
    <xf numFmtId="0" fontId="33" fillId="6" borderId="19" xfId="0" applyFont="1" applyFill="1" applyBorder="1" applyAlignment="1">
      <alignment horizontal="center" vertical="center" wrapText="1"/>
    </xf>
    <xf numFmtId="0" fontId="0" fillId="0" borderId="12" xfId="0" applyBorder="1" applyAlignment="1">
      <alignment horizontal="center" vertical="center"/>
    </xf>
    <xf numFmtId="14" fontId="20" fillId="2" borderId="30" xfId="0" applyNumberFormat="1" applyFont="1" applyFill="1" applyBorder="1" applyAlignment="1">
      <alignment horizontal="center" vertical="center" wrapText="1"/>
    </xf>
    <xf numFmtId="14" fontId="41" fillId="2" borderId="30" xfId="0" applyNumberFormat="1" applyFont="1" applyFill="1" applyBorder="1" applyAlignment="1">
      <alignment horizontal="center" vertical="center" wrapText="1"/>
    </xf>
    <xf numFmtId="10" fontId="27" fillId="14" borderId="12" xfId="0" applyNumberFormat="1"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4" fillId="4" borderId="22" xfId="1" applyFont="1" applyFill="1" applyBorder="1" applyAlignment="1">
      <alignment vertical="center" wrapText="1"/>
    </xf>
    <xf numFmtId="14" fontId="9" fillId="2" borderId="55" xfId="1" applyNumberFormat="1" applyFont="1" applyFill="1" applyBorder="1" applyAlignment="1">
      <alignment horizontal="center" vertical="center" wrapText="1"/>
    </xf>
    <xf numFmtId="0" fontId="18" fillId="10" borderId="19" xfId="0" applyFont="1" applyFill="1" applyBorder="1" applyAlignment="1">
      <alignment horizontal="center" vertical="center"/>
    </xf>
    <xf numFmtId="0" fontId="14" fillId="4" borderId="2" xfId="2" applyFont="1" applyFill="1" applyBorder="1" applyAlignment="1">
      <alignment horizontal="center" vertical="center" wrapText="1"/>
    </xf>
    <xf numFmtId="0" fontId="18" fillId="4" borderId="12" xfId="0" applyFont="1" applyFill="1" applyBorder="1" applyAlignment="1">
      <alignment horizontal="center" vertical="center"/>
    </xf>
    <xf numFmtId="10" fontId="27" fillId="14" borderId="30" xfId="0" applyNumberFormat="1" applyFont="1" applyFill="1" applyBorder="1" applyAlignment="1">
      <alignment horizontal="center" vertical="center" wrapText="1"/>
    </xf>
    <xf numFmtId="10" fontId="27" fillId="14" borderId="12" xfId="0" applyNumberFormat="1" applyFont="1" applyFill="1" applyBorder="1" applyAlignment="1">
      <alignment vertical="center" wrapText="1"/>
    </xf>
    <xf numFmtId="0" fontId="6" fillId="0" borderId="0" xfId="2" applyFont="1" applyAlignment="1">
      <alignment horizontal="center"/>
    </xf>
    <xf numFmtId="0" fontId="36" fillId="2" borderId="46" xfId="0" applyFont="1" applyFill="1" applyBorder="1" applyAlignment="1">
      <alignment horizontal="center" vertical="center"/>
    </xf>
    <xf numFmtId="14" fontId="34" fillId="2" borderId="51" xfId="0" applyNumberFormat="1" applyFont="1" applyFill="1" applyBorder="1" applyAlignment="1">
      <alignment horizontal="center" vertical="center"/>
    </xf>
    <xf numFmtId="0" fontId="49" fillId="0" borderId="0" xfId="2" applyFont="1" applyAlignment="1">
      <alignment horizontal="center"/>
    </xf>
    <xf numFmtId="0" fontId="49" fillId="0" borderId="0" xfId="2" applyFont="1"/>
    <xf numFmtId="0" fontId="49" fillId="2" borderId="0" xfId="2" applyFont="1" applyFill="1"/>
    <xf numFmtId="0" fontId="5" fillId="2" borderId="0" xfId="0" applyFont="1" applyFill="1" applyAlignment="1">
      <alignment horizontal="center" vertical="center"/>
    </xf>
    <xf numFmtId="14" fontId="5" fillId="2" borderId="0" xfId="0" applyNumberFormat="1" applyFont="1" applyFill="1" applyAlignment="1">
      <alignment horizontal="center" vertical="center" wrapText="1"/>
    </xf>
    <xf numFmtId="0" fontId="10" fillId="2" borderId="0" xfId="0" applyFont="1" applyFill="1" applyAlignment="1">
      <alignment horizontal="left" vertical="center"/>
    </xf>
    <xf numFmtId="0" fontId="51" fillId="2" borderId="12" xfId="0" applyFont="1" applyFill="1" applyBorder="1" applyAlignment="1" applyProtection="1">
      <alignment vertical="center" wrapText="1"/>
      <protection locked="0"/>
    </xf>
    <xf numFmtId="0" fontId="51" fillId="2" borderId="12" xfId="0" applyFont="1" applyFill="1" applyBorder="1" applyAlignment="1" applyProtection="1">
      <alignment horizontal="left" vertical="center" wrapText="1"/>
      <protection locked="0"/>
    </xf>
    <xf numFmtId="14" fontId="51" fillId="2" borderId="12" xfId="0" applyNumberFormat="1" applyFont="1" applyFill="1" applyBorder="1" applyAlignment="1" applyProtection="1">
      <alignment horizontal="center" vertical="center" wrapText="1"/>
      <protection locked="0"/>
    </xf>
    <xf numFmtId="9" fontId="52" fillId="0" borderId="12" xfId="2" applyNumberFormat="1" applyFont="1" applyBorder="1" applyAlignment="1">
      <alignment horizontal="center" vertical="center"/>
    </xf>
    <xf numFmtId="0" fontId="52" fillId="0" borderId="12" xfId="2" applyFont="1" applyBorder="1" applyAlignment="1">
      <alignment horizontal="center" vertical="center"/>
    </xf>
    <xf numFmtId="0" fontId="52" fillId="0" borderId="12" xfId="2" applyFont="1" applyBorder="1" applyAlignment="1">
      <alignment horizontal="center" vertical="center" wrapText="1"/>
    </xf>
    <xf numFmtId="0" fontId="52" fillId="0" borderId="12" xfId="2" applyFont="1" applyBorder="1" applyAlignment="1">
      <alignment vertical="center" wrapText="1"/>
    </xf>
    <xf numFmtId="9" fontId="52" fillId="0" borderId="12" xfId="2" applyNumberFormat="1" applyFont="1" applyBorder="1" applyAlignment="1">
      <alignment vertical="center" wrapText="1"/>
    </xf>
    <xf numFmtId="0" fontId="53" fillId="0" borderId="12" xfId="2" applyFont="1" applyBorder="1" applyAlignment="1">
      <alignment horizontal="center" vertical="center" wrapText="1"/>
    </xf>
    <xf numFmtId="0" fontId="55" fillId="0" borderId="12" xfId="2" applyFont="1" applyBorder="1" applyAlignment="1">
      <alignment horizontal="center" vertical="center" wrapText="1"/>
    </xf>
    <xf numFmtId="0" fontId="26" fillId="2" borderId="12" xfId="0" applyFont="1" applyFill="1" applyBorder="1"/>
    <xf numFmtId="0" fontId="26" fillId="2" borderId="19" xfId="0" applyFont="1" applyFill="1" applyBorder="1" applyAlignment="1">
      <alignment horizontal="center" vertical="center"/>
    </xf>
    <xf numFmtId="0" fontId="26" fillId="2" borderId="27" xfId="0" applyFont="1" applyFill="1" applyBorder="1" applyAlignment="1">
      <alignment horizontal="center" vertical="center"/>
    </xf>
    <xf numFmtId="0" fontId="10" fillId="2" borderId="12" xfId="0" applyFont="1" applyFill="1" applyBorder="1" applyAlignment="1">
      <alignment horizontal="left" vertical="center"/>
    </xf>
    <xf numFmtId="14" fontId="5" fillId="2" borderId="30" xfId="0" applyNumberFormat="1" applyFont="1" applyFill="1" applyBorder="1" applyAlignment="1">
      <alignment horizontal="center" vertical="center" wrapText="1"/>
    </xf>
    <xf numFmtId="14" fontId="5" fillId="2" borderId="11" xfId="0" applyNumberFormat="1" applyFont="1" applyFill="1" applyBorder="1" applyAlignment="1">
      <alignment horizontal="center" vertical="center" wrapText="1"/>
    </xf>
    <xf numFmtId="14" fontId="26" fillId="2" borderId="19" xfId="0" applyNumberFormat="1" applyFont="1" applyFill="1" applyBorder="1" applyAlignment="1">
      <alignment horizontal="center" vertical="center"/>
    </xf>
    <xf numFmtId="14" fontId="26" fillId="2" borderId="27" xfId="0" applyNumberFormat="1" applyFont="1" applyFill="1" applyBorder="1" applyAlignment="1">
      <alignment horizontal="center" vertical="center"/>
    </xf>
    <xf numFmtId="0" fontId="26" fillId="0" borderId="12" xfId="0" applyFont="1" applyBorder="1" applyAlignment="1" applyProtection="1">
      <alignment horizontal="center" vertical="center" wrapText="1"/>
      <protection locked="0"/>
    </xf>
    <xf numFmtId="14" fontId="26" fillId="2" borderId="12" xfId="0" applyNumberFormat="1" applyFont="1" applyFill="1" applyBorder="1" applyAlignment="1">
      <alignment horizontal="center" vertical="center"/>
    </xf>
    <xf numFmtId="0" fontId="32" fillId="19" borderId="12" xfId="0" applyFont="1" applyFill="1" applyBorder="1" applyAlignment="1">
      <alignment horizontal="center" vertical="center" wrapText="1"/>
    </xf>
    <xf numFmtId="0" fontId="26" fillId="0" borderId="19"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51" fillId="2" borderId="19" xfId="0" applyFont="1" applyFill="1" applyBorder="1" applyAlignment="1" applyProtection="1">
      <alignment horizontal="center" vertical="center" wrapText="1"/>
      <protection locked="0"/>
    </xf>
    <xf numFmtId="0" fontId="51" fillId="2" borderId="27" xfId="0" applyFont="1" applyFill="1" applyBorder="1" applyAlignment="1" applyProtection="1">
      <alignment horizontal="center" vertical="center" wrapText="1"/>
      <protection locked="0"/>
    </xf>
    <xf numFmtId="0" fontId="29" fillId="14" borderId="12" xfId="0" applyFont="1" applyFill="1" applyBorder="1" applyAlignment="1">
      <alignment horizontal="center" vertical="center" wrapText="1"/>
    </xf>
    <xf numFmtId="0" fontId="26" fillId="2" borderId="19" xfId="0" applyFont="1" applyFill="1" applyBorder="1" applyAlignment="1" applyProtection="1">
      <alignment horizontal="center" vertical="center" wrapText="1"/>
      <protection locked="0"/>
    </xf>
    <xf numFmtId="0" fontId="26" fillId="2" borderId="27" xfId="0" applyFont="1" applyFill="1" applyBorder="1" applyAlignment="1" applyProtection="1">
      <alignment horizontal="center" vertical="center" wrapText="1"/>
      <protection locked="0"/>
    </xf>
    <xf numFmtId="14" fontId="28" fillId="2" borderId="19" xfId="0" applyNumberFormat="1" applyFont="1" applyFill="1" applyBorder="1" applyAlignment="1">
      <alignment horizontal="center" vertical="center"/>
    </xf>
    <xf numFmtId="14" fontId="28" fillId="2" borderId="27" xfId="0" applyNumberFormat="1" applyFont="1" applyFill="1" applyBorder="1" applyAlignment="1">
      <alignment horizontal="center" vertical="center"/>
    </xf>
    <xf numFmtId="0" fontId="26" fillId="2" borderId="19" xfId="0" applyFont="1" applyFill="1" applyBorder="1" applyAlignment="1">
      <alignment horizontal="center" vertical="center"/>
    </xf>
    <xf numFmtId="0" fontId="26" fillId="2" borderId="27" xfId="0" applyFont="1" applyFill="1" applyBorder="1" applyAlignment="1">
      <alignment horizontal="center" vertical="center"/>
    </xf>
    <xf numFmtId="0" fontId="27" fillId="12" borderId="19" xfId="0" applyFont="1" applyFill="1" applyBorder="1" applyAlignment="1">
      <alignment horizontal="center" vertical="center" textRotation="90" wrapText="1"/>
    </xf>
    <xf numFmtId="0" fontId="27" fillId="12" borderId="27" xfId="0" applyFont="1" applyFill="1" applyBorder="1" applyAlignment="1">
      <alignment horizontal="center" vertical="center" textRotation="90" wrapText="1"/>
    </xf>
    <xf numFmtId="14" fontId="26" fillId="2" borderId="19" xfId="0" applyNumberFormat="1" applyFont="1" applyFill="1" applyBorder="1" applyAlignment="1" applyProtection="1">
      <alignment horizontal="center" vertical="center"/>
      <protection locked="0"/>
    </xf>
    <xf numFmtId="14" fontId="26" fillId="2" borderId="27" xfId="0" applyNumberFormat="1" applyFont="1" applyFill="1" applyBorder="1" applyAlignment="1" applyProtection="1">
      <alignment horizontal="center" vertical="center"/>
      <protection locked="0"/>
    </xf>
    <xf numFmtId="0" fontId="27" fillId="11" borderId="19" xfId="0" applyFont="1" applyFill="1" applyBorder="1" applyAlignment="1" applyProtection="1">
      <alignment horizontal="center" vertical="center" textRotation="90" wrapText="1"/>
      <protection locked="0"/>
    </xf>
    <xf numFmtId="0" fontId="27" fillId="11" borderId="27" xfId="0" applyFont="1" applyFill="1" applyBorder="1" applyAlignment="1" applyProtection="1">
      <alignment horizontal="center" vertical="center" textRotation="90" wrapText="1"/>
      <protection locked="0"/>
    </xf>
    <xf numFmtId="14" fontId="26" fillId="2" borderId="12" xfId="0" applyNumberFormat="1" applyFont="1" applyFill="1" applyBorder="1" applyAlignment="1" applyProtection="1">
      <alignment horizontal="center" vertical="center"/>
      <protection locked="0"/>
    </xf>
    <xf numFmtId="0" fontId="27" fillId="11" borderId="36" xfId="0" applyFont="1" applyFill="1" applyBorder="1" applyAlignment="1" applyProtection="1">
      <alignment horizontal="center" vertical="center" textRotation="90"/>
      <protection hidden="1"/>
    </xf>
    <xf numFmtId="0" fontId="27" fillId="11" borderId="35" xfId="0" applyFont="1" applyFill="1" applyBorder="1" applyAlignment="1" applyProtection="1">
      <alignment horizontal="center" vertical="center" textRotation="90"/>
      <protection hidden="1"/>
    </xf>
    <xf numFmtId="0" fontId="27" fillId="11" borderId="27" xfId="0" applyFont="1" applyFill="1" applyBorder="1" applyAlignment="1" applyProtection="1">
      <alignment horizontal="center" vertical="center" textRotation="90"/>
      <protection hidden="1"/>
    </xf>
    <xf numFmtId="0" fontId="26" fillId="0" borderId="35" xfId="0" applyFont="1" applyBorder="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left" vertical="center" wrapText="1"/>
      <protection locked="0"/>
    </xf>
    <xf numFmtId="0" fontId="26" fillId="2" borderId="12" xfId="0" applyFont="1" applyFill="1" applyBorder="1" applyAlignment="1" applyProtection="1">
      <alignment horizontal="center" vertical="center" wrapText="1"/>
      <protection locked="0"/>
    </xf>
    <xf numFmtId="0" fontId="10" fillId="2" borderId="30" xfId="0" applyFont="1" applyFill="1" applyBorder="1" applyAlignment="1">
      <alignment horizontal="left" vertical="center"/>
    </xf>
    <xf numFmtId="0" fontId="10" fillId="2" borderId="32" xfId="0" applyFont="1" applyFill="1" applyBorder="1" applyAlignment="1">
      <alignment horizontal="left" vertical="center"/>
    </xf>
    <xf numFmtId="0" fontId="10" fillId="2" borderId="11" xfId="0" applyFont="1" applyFill="1" applyBorder="1" applyAlignment="1">
      <alignment horizontal="left" vertical="center"/>
    </xf>
    <xf numFmtId="0" fontId="27" fillId="2" borderId="19" xfId="0" applyFont="1" applyFill="1" applyBorder="1" applyAlignment="1" applyProtection="1">
      <alignment horizontal="center" vertical="center" wrapText="1"/>
      <protection locked="0"/>
    </xf>
    <xf numFmtId="0" fontId="27" fillId="2" borderId="35" xfId="0" applyFont="1" applyFill="1" applyBorder="1" applyAlignment="1" applyProtection="1">
      <alignment horizontal="center" vertical="center" wrapText="1"/>
      <protection locked="0"/>
    </xf>
    <xf numFmtId="0" fontId="27" fillId="2" borderId="27" xfId="0" applyFont="1" applyFill="1" applyBorder="1" applyAlignment="1" applyProtection="1">
      <alignment horizontal="center" vertical="center" wrapText="1"/>
      <protection locked="0"/>
    </xf>
    <xf numFmtId="0" fontId="27" fillId="2" borderId="19"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6" fillId="2" borderId="19" xfId="0" applyFont="1" applyFill="1" applyBorder="1" applyAlignment="1">
      <alignment horizontal="center" vertical="center" textRotation="90"/>
    </xf>
    <xf numFmtId="0" fontId="26" fillId="2" borderId="27" xfId="0" applyFont="1" applyFill="1" applyBorder="1" applyAlignment="1">
      <alignment horizontal="center" vertical="center" textRotation="90"/>
    </xf>
    <xf numFmtId="0" fontId="27" fillId="10" borderId="19" xfId="0" applyFont="1" applyFill="1" applyBorder="1" applyAlignment="1" applyProtection="1">
      <alignment horizontal="center" vertical="center" textRotation="90" wrapText="1"/>
      <protection locked="0"/>
    </xf>
    <xf numFmtId="0" fontId="27" fillId="10" borderId="27" xfId="0" applyFont="1" applyFill="1" applyBorder="1" applyAlignment="1" applyProtection="1">
      <alignment horizontal="center" vertical="center" textRotation="90" wrapText="1"/>
      <protection locked="0"/>
    </xf>
    <xf numFmtId="0" fontId="27" fillId="2" borderId="12" xfId="0" applyFont="1" applyFill="1" applyBorder="1" applyAlignment="1">
      <alignment horizontal="center" vertical="center" wrapText="1"/>
    </xf>
    <xf numFmtId="14" fontId="26" fillId="0" borderId="19" xfId="0" applyNumberFormat="1" applyFont="1" applyBorder="1" applyAlignment="1" applyProtection="1">
      <alignment horizontal="center" vertical="center" wrapText="1"/>
      <protection locked="0"/>
    </xf>
    <xf numFmtId="0" fontId="27" fillId="10" borderId="19" xfId="0" applyFont="1" applyFill="1" applyBorder="1" applyAlignment="1" applyProtection="1">
      <alignment horizontal="center" vertical="center" textRotation="90"/>
      <protection hidden="1"/>
    </xf>
    <xf numFmtId="0" fontId="27" fillId="10" borderId="35" xfId="0" applyFont="1" applyFill="1" applyBorder="1" applyAlignment="1" applyProtection="1">
      <alignment horizontal="center" vertical="center" textRotation="90"/>
      <protection hidden="1"/>
    </xf>
    <xf numFmtId="0" fontId="50" fillId="2" borderId="19" xfId="0" applyFont="1" applyFill="1" applyBorder="1" applyAlignment="1">
      <alignment horizontal="center" vertical="center" wrapText="1"/>
    </xf>
    <xf numFmtId="0" fontId="50" fillId="2" borderId="35" xfId="0" applyFont="1" applyFill="1" applyBorder="1" applyAlignment="1">
      <alignment horizontal="center" vertical="center" wrapText="1"/>
    </xf>
    <xf numFmtId="0" fontId="50" fillId="2" borderId="27" xfId="0" applyFont="1" applyFill="1" applyBorder="1" applyAlignment="1">
      <alignment horizontal="center" vertical="center" wrapText="1"/>
    </xf>
    <xf numFmtId="0" fontId="26" fillId="2" borderId="19" xfId="0" applyFont="1" applyFill="1" applyBorder="1" applyAlignment="1" applyProtection="1">
      <alignment horizontal="left" vertical="center" wrapText="1"/>
      <protection locked="0"/>
    </xf>
    <xf numFmtId="0" fontId="26" fillId="0" borderId="12" xfId="0" applyFont="1" applyBorder="1" applyAlignment="1" applyProtection="1">
      <alignment horizontal="center" vertical="center" textRotation="90"/>
      <protection locked="0"/>
    </xf>
    <xf numFmtId="0" fontId="27" fillId="11" borderId="12" xfId="0" applyFont="1" applyFill="1" applyBorder="1" applyAlignment="1" applyProtection="1">
      <alignment horizontal="center" vertical="center" textRotation="90" wrapText="1"/>
      <protection locked="0"/>
    </xf>
    <xf numFmtId="0" fontId="27" fillId="10" borderId="12" xfId="0" applyFont="1" applyFill="1" applyBorder="1" applyAlignment="1" applyProtection="1">
      <alignment horizontal="center" vertical="center" textRotation="90" wrapText="1"/>
      <protection locked="0"/>
    </xf>
    <xf numFmtId="14" fontId="5" fillId="2" borderId="12" xfId="0" applyNumberFormat="1" applyFont="1" applyFill="1" applyBorder="1" applyAlignment="1">
      <alignment horizontal="center" vertical="center"/>
    </xf>
    <xf numFmtId="14" fontId="5" fillId="2" borderId="12" xfId="0" applyNumberFormat="1" applyFont="1" applyFill="1" applyBorder="1" applyAlignment="1">
      <alignment horizontal="left" vertical="center" wrapText="1"/>
    </xf>
    <xf numFmtId="0" fontId="24" fillId="2" borderId="0" xfId="0" applyFont="1" applyFill="1" applyAlignment="1">
      <alignment horizontal="left" vertical="center"/>
    </xf>
    <xf numFmtId="0" fontId="29" fillId="13" borderId="12" xfId="0" applyFont="1" applyFill="1" applyBorder="1" applyAlignment="1">
      <alignment horizontal="center" vertical="center"/>
    </xf>
    <xf numFmtId="0" fontId="24" fillId="14" borderId="30" xfId="0" applyFont="1" applyFill="1" applyBorder="1" applyAlignment="1">
      <alignment horizontal="center" vertical="center"/>
    </xf>
    <xf numFmtId="0" fontId="24" fillId="14" borderId="11" xfId="0" applyFont="1" applyFill="1" applyBorder="1" applyAlignment="1">
      <alignment horizontal="center" vertical="center"/>
    </xf>
    <xf numFmtId="0" fontId="24" fillId="14" borderId="32" xfId="0" applyFont="1" applyFill="1" applyBorder="1" applyAlignment="1">
      <alignment horizontal="center" vertical="center"/>
    </xf>
    <xf numFmtId="0" fontId="27" fillId="2" borderId="35" xfId="0" applyFont="1" applyFill="1" applyBorder="1" applyAlignment="1">
      <alignment horizontal="center" vertical="center" wrapText="1"/>
    </xf>
    <xf numFmtId="0" fontId="10" fillId="10" borderId="48" xfId="0" applyFont="1" applyFill="1" applyBorder="1" applyAlignment="1">
      <alignment horizontal="center" vertical="center"/>
    </xf>
    <xf numFmtId="0" fontId="26" fillId="2" borderId="35" xfId="0" applyFont="1" applyFill="1" applyBorder="1" applyAlignment="1" applyProtection="1">
      <alignment horizontal="center" vertical="center" wrapText="1"/>
      <protection locked="0"/>
    </xf>
    <xf numFmtId="14" fontId="51" fillId="2" borderId="19" xfId="0" applyNumberFormat="1" applyFont="1" applyFill="1" applyBorder="1" applyAlignment="1" applyProtection="1">
      <alignment horizontal="center" vertical="center" wrapText="1"/>
      <protection locked="0"/>
    </xf>
    <xf numFmtId="14" fontId="51" fillId="2" borderId="27" xfId="0" applyNumberFormat="1" applyFont="1" applyFill="1" applyBorder="1" applyAlignment="1" applyProtection="1">
      <alignment horizontal="center" vertical="center" wrapText="1"/>
      <protection locked="0"/>
    </xf>
    <xf numFmtId="0" fontId="26" fillId="11" borderId="12" xfId="0" applyFont="1" applyFill="1" applyBorder="1" applyAlignment="1" applyProtection="1">
      <alignment horizontal="center" vertical="center" textRotation="90" wrapText="1"/>
      <protection locked="0"/>
    </xf>
    <xf numFmtId="0" fontId="26" fillId="0" borderId="19" xfId="0" applyFont="1" applyBorder="1" applyAlignment="1" applyProtection="1">
      <alignment horizontal="center" vertical="center" textRotation="90"/>
      <protection hidden="1"/>
    </xf>
    <xf numFmtId="0" fontId="26" fillId="0" borderId="35" xfId="0" applyFont="1" applyBorder="1" applyAlignment="1" applyProtection="1">
      <alignment horizontal="center" vertical="center" textRotation="90"/>
      <protection hidden="1"/>
    </xf>
    <xf numFmtId="14" fontId="26" fillId="2" borderId="12" xfId="0" applyNumberFormat="1" applyFont="1" applyFill="1" applyBorder="1" applyAlignment="1" applyProtection="1">
      <alignment horizontal="center" vertical="center" wrapText="1"/>
      <protection locked="0"/>
    </xf>
    <xf numFmtId="0" fontId="26" fillId="0" borderId="27" xfId="0" applyFont="1" applyBorder="1" applyAlignment="1" applyProtection="1">
      <alignment horizontal="center" vertical="center" textRotation="90"/>
      <protection hidden="1"/>
    </xf>
    <xf numFmtId="0" fontId="5" fillId="0" borderId="12" xfId="0" applyFont="1" applyBorder="1" applyAlignment="1">
      <alignment horizontal="center" vertical="center"/>
    </xf>
    <xf numFmtId="0" fontId="23" fillId="0" borderId="30" xfId="0" applyFont="1" applyBorder="1" applyAlignment="1">
      <alignment horizontal="center" vertical="center"/>
    </xf>
    <xf numFmtId="0" fontId="23" fillId="0" borderId="32" xfId="0" applyFont="1" applyBorder="1" applyAlignment="1">
      <alignment horizontal="center" vertical="center"/>
    </xf>
    <xf numFmtId="0" fontId="23" fillId="0" borderId="1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11" xfId="0" applyFont="1" applyBorder="1" applyAlignment="1">
      <alignment horizontal="center" vertical="center"/>
    </xf>
    <xf numFmtId="0" fontId="25" fillId="7" borderId="33" xfId="0" applyFont="1" applyFill="1" applyBorder="1" applyAlignment="1">
      <alignment horizontal="center" vertical="center"/>
    </xf>
    <xf numFmtId="0" fontId="25" fillId="7" borderId="34" xfId="0" applyFont="1" applyFill="1" applyBorder="1" applyAlignment="1">
      <alignment horizontal="center" vertical="center"/>
    </xf>
    <xf numFmtId="0" fontId="25" fillId="7" borderId="8" xfId="0" applyFont="1" applyFill="1" applyBorder="1" applyAlignment="1">
      <alignment horizontal="center" vertical="center"/>
    </xf>
    <xf numFmtId="0" fontId="25" fillId="8" borderId="9" xfId="0" applyFont="1" applyFill="1" applyBorder="1" applyAlignment="1">
      <alignment horizontal="center" vertical="center"/>
    </xf>
    <xf numFmtId="0" fontId="25" fillId="9" borderId="9" xfId="0" applyFont="1" applyFill="1" applyBorder="1" applyAlignment="1">
      <alignment horizontal="center" vertical="center"/>
    </xf>
    <xf numFmtId="0" fontId="4" fillId="9" borderId="12"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38" fillId="16" borderId="0" xfId="0" applyFont="1" applyFill="1" applyAlignment="1" applyProtection="1">
      <alignment horizontal="center" vertical="center"/>
      <protection hidden="1"/>
    </xf>
    <xf numFmtId="0" fontId="12" fillId="4" borderId="12" xfId="2" applyFont="1" applyFill="1" applyBorder="1" applyAlignment="1">
      <alignment horizontal="center"/>
    </xf>
    <xf numFmtId="0" fontId="13" fillId="4" borderId="12" xfId="2" applyFont="1" applyFill="1" applyBorder="1" applyAlignment="1">
      <alignment horizontal="center" vertical="center" wrapText="1"/>
    </xf>
    <xf numFmtId="0" fontId="18" fillId="10" borderId="12" xfId="0" applyFont="1" applyFill="1" applyBorder="1" applyAlignment="1">
      <alignment horizontal="center" vertical="center"/>
    </xf>
    <xf numFmtId="0" fontId="7" fillId="6" borderId="26" xfId="1" applyFont="1" applyFill="1" applyBorder="1" applyAlignment="1">
      <alignment horizontal="center" vertical="center" wrapText="1"/>
    </xf>
    <xf numFmtId="0" fontId="7" fillId="6" borderId="28" xfId="1" applyFont="1" applyFill="1" applyBorder="1" applyAlignment="1">
      <alignment horizontal="center" vertical="center" wrapText="1"/>
    </xf>
    <xf numFmtId="0" fontId="7" fillId="6" borderId="53" xfId="1" applyFont="1" applyFill="1" applyBorder="1" applyAlignment="1">
      <alignment horizontal="center" vertical="center" wrapText="1"/>
    </xf>
    <xf numFmtId="0" fontId="7" fillId="6" borderId="29" xfId="1" applyFont="1" applyFill="1" applyBorder="1" applyAlignment="1">
      <alignment horizontal="center" vertical="center" wrapText="1"/>
    </xf>
    <xf numFmtId="0" fontId="7" fillId="6" borderId="54" xfId="1" applyFont="1" applyFill="1" applyBorder="1" applyAlignment="1">
      <alignment horizontal="center" vertical="center" wrapText="1"/>
    </xf>
    <xf numFmtId="0" fontId="7" fillId="6" borderId="15" xfId="1" applyFont="1" applyFill="1" applyBorder="1" applyAlignment="1">
      <alignment horizontal="center" vertical="center" wrapText="1"/>
    </xf>
    <xf numFmtId="0" fontId="4" fillId="6" borderId="23"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0" fillId="6" borderId="2" xfId="0" applyFill="1" applyBorder="1" applyAlignment="1">
      <alignment horizontal="center" vertical="center" wrapText="1"/>
    </xf>
    <xf numFmtId="0" fontId="12" fillId="4" borderId="30" xfId="2" applyFont="1" applyFill="1" applyBorder="1" applyAlignment="1">
      <alignment horizontal="center"/>
    </xf>
    <xf numFmtId="0" fontId="12" fillId="4" borderId="32" xfId="2" applyFont="1" applyFill="1" applyBorder="1" applyAlignment="1">
      <alignment horizontal="center"/>
    </xf>
    <xf numFmtId="0" fontId="12" fillId="4" borderId="11" xfId="2" applyFont="1" applyFill="1" applyBorder="1" applyAlignment="1">
      <alignment horizontal="center"/>
    </xf>
    <xf numFmtId="0" fontId="13" fillId="4" borderId="30" xfId="2" applyFont="1" applyFill="1" applyBorder="1" applyAlignment="1">
      <alignment horizontal="center" vertical="center" wrapText="1"/>
    </xf>
    <xf numFmtId="0" fontId="13" fillId="4" borderId="32" xfId="2" applyFont="1" applyFill="1" applyBorder="1" applyAlignment="1">
      <alignment horizontal="center" vertical="center" wrapText="1"/>
    </xf>
    <xf numFmtId="0" fontId="13" fillId="4" borderId="11" xfId="2" applyFont="1" applyFill="1" applyBorder="1" applyAlignment="1">
      <alignment horizontal="center" vertical="center" wrapText="1"/>
    </xf>
    <xf numFmtId="0" fontId="1" fillId="3" borderId="22" xfId="0" applyFont="1" applyFill="1" applyBorder="1" applyAlignment="1">
      <alignment horizontal="center"/>
    </xf>
    <xf numFmtId="0" fontId="1" fillId="3" borderId="2" xfId="0" applyFont="1" applyFill="1" applyBorder="1" applyAlignment="1">
      <alignment horizontal="center"/>
    </xf>
    <xf numFmtId="0" fontId="11" fillId="0" borderId="0" xfId="2" applyFont="1" applyAlignment="1">
      <alignment horizontal="center" vertical="center" wrapText="1"/>
    </xf>
    <xf numFmtId="0" fontId="6" fillId="0" borderId="0" xfId="2" applyFont="1" applyAlignment="1">
      <alignment horizontal="center" vertical="center" wrapText="1"/>
    </xf>
    <xf numFmtId="0" fontId="7" fillId="4" borderId="13"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4" fillId="4" borderId="37" xfId="1" applyFont="1" applyFill="1" applyBorder="1" applyAlignment="1">
      <alignment horizontal="center" vertical="center" wrapText="1"/>
    </xf>
    <xf numFmtId="0" fontId="4" fillId="4" borderId="40" xfId="1" applyFont="1" applyFill="1" applyBorder="1" applyAlignment="1">
      <alignment horizontal="center" vertical="center" wrapText="1"/>
    </xf>
    <xf numFmtId="0" fontId="3" fillId="4" borderId="37"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4" xfId="1" applyFont="1" applyFill="1" applyBorder="1" applyAlignment="1">
      <alignment horizontal="left" vertical="center" wrapText="1" indent="2"/>
    </xf>
    <xf numFmtId="0" fontId="4" fillId="4" borderId="5" xfId="1" applyFont="1" applyFill="1" applyBorder="1" applyAlignment="1">
      <alignment horizontal="left" vertical="center" wrapText="1" indent="2"/>
    </xf>
    <xf numFmtId="0" fontId="4" fillId="4" borderId="22" xfId="1" applyFont="1" applyFill="1" applyBorder="1" applyAlignment="1">
      <alignment horizontal="center" vertical="center" wrapText="1"/>
    </xf>
    <xf numFmtId="0" fontId="0" fillId="4" borderId="47" xfId="0" applyFill="1" applyBorder="1" applyAlignment="1">
      <alignment horizontal="center" vertical="center" wrapText="1"/>
    </xf>
    <xf numFmtId="0" fontId="7" fillId="4" borderId="22" xfId="1" applyFont="1" applyFill="1" applyBorder="1" applyAlignment="1">
      <alignment horizontal="center" vertical="center" wrapText="1"/>
    </xf>
    <xf numFmtId="0" fontId="7" fillId="4" borderId="41" xfId="1" applyFont="1" applyFill="1" applyBorder="1" applyAlignment="1">
      <alignment horizontal="center" vertical="center" wrapText="1"/>
    </xf>
    <xf numFmtId="0" fontId="7" fillId="4" borderId="49" xfId="2" applyFont="1" applyFill="1" applyBorder="1" applyAlignment="1">
      <alignment horizontal="center" vertical="center" wrapText="1"/>
    </xf>
    <xf numFmtId="0" fontId="7" fillId="4" borderId="31" xfId="2" applyFont="1" applyFill="1" applyBorder="1" applyAlignment="1">
      <alignment horizontal="center" vertical="center" wrapText="1"/>
    </xf>
    <xf numFmtId="0" fontId="7" fillId="4" borderId="16" xfId="2" applyFont="1" applyFill="1" applyBorder="1" applyAlignment="1">
      <alignment horizontal="center" vertical="center" wrapText="1"/>
    </xf>
    <xf numFmtId="0" fontId="7" fillId="4" borderId="50" xfId="2" applyFont="1" applyFill="1" applyBorder="1" applyAlignment="1">
      <alignment horizontal="center" vertical="center" wrapText="1"/>
    </xf>
    <xf numFmtId="0" fontId="7" fillId="4" borderId="31" xfId="2" applyFont="1" applyFill="1" applyBorder="1" applyAlignment="1">
      <alignment horizontal="left" vertical="center" wrapText="1"/>
    </xf>
    <xf numFmtId="0" fontId="7" fillId="4" borderId="50" xfId="2" applyFont="1" applyFill="1" applyBorder="1" applyAlignment="1">
      <alignment horizontal="left" vertical="center" wrapText="1"/>
    </xf>
    <xf numFmtId="0" fontId="12" fillId="4" borderId="17" xfId="2" applyFont="1" applyFill="1" applyBorder="1" applyAlignment="1">
      <alignment horizontal="center"/>
    </xf>
    <xf numFmtId="0" fontId="12" fillId="4" borderId="9" xfId="2" applyFont="1" applyFill="1" applyBorder="1" applyAlignment="1">
      <alignment horizontal="center"/>
    </xf>
    <xf numFmtId="0" fontId="12" fillId="4" borderId="10" xfId="2" applyFont="1" applyFill="1" applyBorder="1" applyAlignment="1">
      <alignment horizontal="center"/>
    </xf>
    <xf numFmtId="0" fontId="14" fillId="4" borderId="4" xfId="2" applyFont="1" applyFill="1" applyBorder="1" applyAlignment="1">
      <alignment horizontal="center" vertical="center" wrapText="1"/>
    </xf>
    <xf numFmtId="0" fontId="14" fillId="4" borderId="5" xfId="2" applyFont="1" applyFill="1" applyBorder="1" applyAlignment="1">
      <alignment horizontal="center" vertical="center" wrapText="1"/>
    </xf>
    <xf numFmtId="0" fontId="13" fillId="4" borderId="40" xfId="2" applyFont="1" applyFill="1" applyBorder="1" applyAlignment="1">
      <alignment horizontal="center" vertical="center" wrapText="1"/>
    </xf>
    <xf numFmtId="0" fontId="13" fillId="4" borderId="38" xfId="2" applyFont="1" applyFill="1" applyBorder="1" applyAlignment="1">
      <alignment horizontal="center" vertical="center" wrapText="1"/>
    </xf>
    <xf numFmtId="0" fontId="18" fillId="10" borderId="19" xfId="0" applyFont="1" applyFill="1" applyBorder="1" applyAlignment="1">
      <alignment horizontal="center" vertical="center"/>
    </xf>
    <xf numFmtId="0" fontId="7" fillId="4" borderId="40" xfId="2" applyFont="1" applyFill="1" applyBorder="1" applyAlignment="1">
      <alignment horizontal="center" vertical="center" wrapText="1"/>
    </xf>
    <xf numFmtId="0" fontId="12" fillId="6" borderId="17" xfId="2" applyFont="1" applyFill="1" applyBorder="1" applyAlignment="1">
      <alignment horizontal="center"/>
    </xf>
    <xf numFmtId="0" fontId="12" fillId="6" borderId="9" xfId="2" applyFont="1" applyFill="1" applyBorder="1" applyAlignment="1">
      <alignment horizontal="center"/>
    </xf>
    <xf numFmtId="0" fontId="12" fillId="6" borderId="10" xfId="2" applyFont="1" applyFill="1" applyBorder="1" applyAlignment="1">
      <alignment horizontal="center"/>
    </xf>
    <xf numFmtId="0" fontId="14" fillId="6" borderId="23" xfId="2" applyFont="1" applyFill="1" applyBorder="1" applyAlignment="1">
      <alignment horizontal="center" vertical="center" wrapText="1"/>
    </xf>
    <xf numFmtId="0" fontId="14" fillId="6" borderId="7" xfId="2" applyFont="1" applyFill="1" applyBorder="1" applyAlignment="1">
      <alignment horizontal="center" vertical="center" wrapText="1"/>
    </xf>
    <xf numFmtId="0" fontId="14" fillId="6" borderId="51" xfId="2" applyFont="1" applyFill="1" applyBorder="1" applyAlignment="1">
      <alignment horizontal="center" vertical="center" wrapText="1"/>
    </xf>
    <xf numFmtId="0" fontId="14" fillId="6" borderId="46" xfId="2" applyFont="1" applyFill="1" applyBorder="1" applyAlignment="1">
      <alignment horizontal="center" vertical="center" wrapText="1"/>
    </xf>
    <xf numFmtId="0" fontId="13" fillId="6" borderId="40" xfId="2" applyFont="1" applyFill="1" applyBorder="1" applyAlignment="1">
      <alignment horizontal="center" vertical="center" wrapText="1"/>
    </xf>
    <xf numFmtId="0" fontId="13" fillId="6" borderId="38" xfId="2" applyFont="1" applyFill="1" applyBorder="1" applyAlignment="1">
      <alignment horizontal="center" vertical="center" wrapText="1"/>
    </xf>
    <xf numFmtId="0" fontId="7" fillId="4" borderId="16" xfId="2" applyFont="1" applyFill="1" applyBorder="1" applyAlignment="1">
      <alignment horizontal="left" vertical="center" wrapText="1"/>
    </xf>
    <xf numFmtId="0" fontId="7" fillId="4" borderId="40" xfId="2" applyFont="1" applyFill="1" applyBorder="1" applyAlignment="1">
      <alignment horizontal="left" vertical="center" wrapText="1"/>
    </xf>
    <xf numFmtId="0" fontId="12" fillId="6" borderId="23" xfId="2" applyFont="1" applyFill="1" applyBorder="1" applyAlignment="1">
      <alignment horizontal="center"/>
    </xf>
    <xf numFmtId="0" fontId="12" fillId="6" borderId="6" xfId="2" applyFont="1" applyFill="1" applyBorder="1" applyAlignment="1">
      <alignment horizontal="center"/>
    </xf>
    <xf numFmtId="0" fontId="12" fillId="6" borderId="39" xfId="2" applyFont="1" applyFill="1" applyBorder="1" applyAlignment="1">
      <alignment horizontal="center"/>
    </xf>
    <xf numFmtId="0" fontId="14" fillId="6" borderId="4" xfId="2" applyFont="1" applyFill="1" applyBorder="1" applyAlignment="1">
      <alignment horizontal="center" vertical="center" wrapText="1"/>
    </xf>
    <xf numFmtId="0" fontId="7" fillId="4" borderId="37" xfId="2" applyFont="1" applyFill="1" applyBorder="1" applyAlignment="1">
      <alignment horizontal="left" vertical="center" wrapText="1"/>
    </xf>
    <xf numFmtId="0" fontId="12" fillId="6" borderId="22" xfId="2" applyFont="1" applyFill="1" applyBorder="1" applyAlignment="1">
      <alignment horizontal="center"/>
    </xf>
    <xf numFmtId="0" fontId="12" fillId="6" borderId="2" xfId="2" applyFont="1" applyFill="1" applyBorder="1" applyAlignment="1">
      <alignment horizontal="center"/>
    </xf>
    <xf numFmtId="0" fontId="13" fillId="6" borderId="22" xfId="2" applyFont="1" applyFill="1" applyBorder="1" applyAlignment="1">
      <alignment horizontal="center" vertical="center" wrapText="1"/>
    </xf>
    <xf numFmtId="0" fontId="13" fillId="6" borderId="2" xfId="2" applyFont="1" applyFill="1" applyBorder="1" applyAlignment="1">
      <alignment horizontal="center" vertical="center" wrapText="1"/>
    </xf>
    <xf numFmtId="0" fontId="14" fillId="6" borderId="5" xfId="2" applyFont="1" applyFill="1" applyBorder="1" applyAlignment="1">
      <alignment horizontal="center" vertical="center" wrapText="1"/>
    </xf>
    <xf numFmtId="0" fontId="7" fillId="4" borderId="37" xfId="2" applyFont="1" applyFill="1" applyBorder="1" applyAlignment="1">
      <alignment horizontal="center" vertical="center" wrapText="1"/>
    </xf>
    <xf numFmtId="0" fontId="14" fillId="6" borderId="39" xfId="2" applyFont="1" applyFill="1" applyBorder="1" applyAlignment="1">
      <alignment horizontal="center" vertical="center" wrapText="1"/>
    </xf>
    <xf numFmtId="0" fontId="51" fillId="0" borderId="12" xfId="0" applyFont="1" applyBorder="1" applyAlignment="1">
      <alignment horizontal="center" vertical="center"/>
    </xf>
    <xf numFmtId="9" fontId="26" fillId="0" borderId="12" xfId="0" applyNumberFormat="1" applyFont="1" applyBorder="1" applyAlignment="1">
      <alignment horizontal="center" vertical="center"/>
    </xf>
    <xf numFmtId="0" fontId="57" fillId="0" borderId="12" xfId="0" applyFont="1" applyBorder="1" applyAlignment="1">
      <alignment horizontal="left" vertical="center" wrapText="1"/>
    </xf>
    <xf numFmtId="0" fontId="26" fillId="0" borderId="12" xfId="0" applyFont="1" applyBorder="1" applyAlignment="1">
      <alignment horizontal="center" vertical="center" wrapText="1"/>
    </xf>
    <xf numFmtId="0" fontId="26" fillId="2" borderId="12" xfId="0" applyFont="1" applyFill="1" applyBorder="1" applyAlignment="1">
      <alignment horizontal="center" vertical="center"/>
    </xf>
    <xf numFmtId="0" fontId="26" fillId="2" borderId="12" xfId="0" applyFont="1" applyFill="1" applyBorder="1" applyAlignment="1">
      <alignment vertical="center"/>
    </xf>
    <xf numFmtId="0" fontId="57" fillId="0" borderId="12" xfId="0" applyFont="1" applyBorder="1" applyAlignment="1">
      <alignment horizontal="center" vertical="center" wrapText="1"/>
    </xf>
    <xf numFmtId="0" fontId="51" fillId="0" borderId="12" xfId="0" applyFont="1" applyBorder="1" applyAlignment="1">
      <alignment horizontal="center" vertical="center" wrapText="1"/>
    </xf>
    <xf numFmtId="0" fontId="58" fillId="0" borderId="12" xfId="0" applyFont="1" applyBorder="1" applyAlignment="1">
      <alignment horizontal="left" vertical="center" wrapText="1"/>
    </xf>
    <xf numFmtId="0" fontId="57" fillId="0" borderId="12" xfId="0" applyFont="1" applyBorder="1" applyAlignment="1">
      <alignment horizontal="justify" vertical="center" wrapText="1"/>
    </xf>
    <xf numFmtId="0" fontId="57" fillId="2" borderId="19" xfId="0" applyFont="1" applyFill="1" applyBorder="1" applyAlignment="1">
      <alignment horizontal="center" vertical="center" wrapText="1"/>
    </xf>
    <xf numFmtId="0" fontId="51" fillId="0" borderId="19" xfId="0" applyFont="1" applyBorder="1" applyAlignment="1">
      <alignment vertical="center" wrapText="1"/>
    </xf>
    <xf numFmtId="0" fontId="57" fillId="0" borderId="19" xfId="0" applyFont="1" applyBorder="1" applyAlignment="1">
      <alignment horizontal="justify" vertical="center" wrapText="1"/>
    </xf>
    <xf numFmtId="9" fontId="26" fillId="2" borderId="12" xfId="0" applyNumberFormat="1" applyFont="1" applyFill="1" applyBorder="1" applyAlignment="1">
      <alignment horizontal="center" vertical="center"/>
    </xf>
    <xf numFmtId="0" fontId="5" fillId="2" borderId="12" xfId="0" applyFont="1" applyFill="1" applyBorder="1" applyAlignment="1">
      <alignment horizontal="justify" vertical="center" wrapText="1"/>
    </xf>
    <xf numFmtId="0" fontId="57" fillId="2" borderId="12" xfId="11" applyFont="1" applyFill="1" applyBorder="1" applyAlignment="1">
      <alignment horizontal="center" vertical="center" wrapText="1"/>
    </xf>
    <xf numFmtId="0" fontId="26" fillId="2" borderId="12" xfId="0" applyFont="1" applyFill="1" applyBorder="1" applyAlignment="1">
      <alignment vertical="center" wrapText="1"/>
    </xf>
    <xf numFmtId="9" fontId="26" fillId="2" borderId="12" xfId="0" applyNumberFormat="1" applyFont="1" applyFill="1" applyBorder="1" applyAlignment="1">
      <alignment horizontal="center" vertical="center" wrapText="1"/>
    </xf>
    <xf numFmtId="0" fontId="57" fillId="2" borderId="12" xfId="0" applyFont="1" applyFill="1" applyBorder="1" applyAlignment="1">
      <alignment horizontal="center" vertical="center" wrapText="1"/>
    </xf>
    <xf numFmtId="0" fontId="26" fillId="20" borderId="12" xfId="0" applyFont="1" applyFill="1" applyBorder="1" applyAlignment="1">
      <alignment horizontal="left" vertical="center"/>
    </xf>
    <xf numFmtId="9" fontId="26" fillId="20" borderId="11" xfId="0" applyNumberFormat="1" applyFont="1" applyFill="1" applyBorder="1" applyAlignment="1">
      <alignment horizontal="center" vertical="center"/>
    </xf>
    <xf numFmtId="0" fontId="26" fillId="20" borderId="11" xfId="0" applyFont="1" applyFill="1" applyBorder="1" applyAlignment="1">
      <alignment horizontal="left" vertical="center" wrapText="1"/>
    </xf>
    <xf numFmtId="0" fontId="26" fillId="20" borderId="11" xfId="0" applyFont="1" applyFill="1" applyBorder="1" applyAlignment="1">
      <alignment horizontal="center" vertical="center"/>
    </xf>
    <xf numFmtId="0" fontId="26" fillId="2" borderId="12" xfId="0" applyFont="1" applyFill="1" applyBorder="1" applyAlignment="1">
      <alignment horizontal="center" vertical="center" wrapText="1"/>
    </xf>
    <xf numFmtId="0" fontId="26" fillId="20" borderId="27" xfId="0" applyFont="1" applyFill="1" applyBorder="1" applyAlignment="1">
      <alignment horizontal="left" vertical="center"/>
    </xf>
    <xf numFmtId="9" fontId="26" fillId="20" borderId="79" xfId="0" applyNumberFormat="1" applyFont="1" applyFill="1" applyBorder="1" applyAlignment="1">
      <alignment horizontal="center" vertical="center"/>
    </xf>
    <xf numFmtId="0" fontId="26" fillId="20" borderId="79" xfId="0" applyFont="1" applyFill="1" applyBorder="1" applyAlignment="1">
      <alignment horizontal="left" vertical="center" wrapText="1"/>
    </xf>
    <xf numFmtId="0" fontId="26" fillId="20" borderId="79" xfId="0" applyFont="1" applyFill="1" applyBorder="1" applyAlignment="1">
      <alignment horizontal="center" vertical="center"/>
    </xf>
    <xf numFmtId="9" fontId="26" fillId="2" borderId="12" xfId="10" applyFont="1" applyFill="1" applyBorder="1" applyAlignment="1">
      <alignment horizontal="center" vertical="center"/>
    </xf>
    <xf numFmtId="0" fontId="58" fillId="2" borderId="12" xfId="0" applyFont="1" applyFill="1" applyBorder="1" applyAlignment="1">
      <alignment horizontal="left" vertical="center" wrapText="1"/>
    </xf>
    <xf numFmtId="0" fontId="57" fillId="2" borderId="12" xfId="0" applyFont="1" applyFill="1" applyBorder="1" applyAlignment="1">
      <alignment horizontal="justify" vertical="center" wrapText="1"/>
    </xf>
    <xf numFmtId="0" fontId="51" fillId="2" borderId="12" xfId="0" applyFont="1" applyFill="1" applyBorder="1" applyAlignment="1">
      <alignment horizontal="center" vertical="center" wrapText="1"/>
    </xf>
    <xf numFmtId="0" fontId="58" fillId="2" borderId="27" xfId="0" applyFont="1" applyFill="1" applyBorder="1" applyAlignment="1">
      <alignment horizontal="left" vertical="center" wrapText="1"/>
    </xf>
    <xf numFmtId="0" fontId="51" fillId="2" borderId="12" xfId="0" applyFont="1" applyFill="1" applyBorder="1" applyAlignment="1">
      <alignment horizontal="center" vertical="center"/>
    </xf>
    <xf numFmtId="0" fontId="57" fillId="2" borderId="12" xfId="0" applyFont="1" applyFill="1" applyBorder="1" applyAlignment="1">
      <alignment horizontal="left" vertical="center" wrapText="1"/>
    </xf>
    <xf numFmtId="0" fontId="57" fillId="15" borderId="12" xfId="0" applyFont="1" applyFill="1" applyBorder="1" applyAlignment="1">
      <alignment horizontal="center" vertical="center" wrapText="1"/>
    </xf>
    <xf numFmtId="0" fontId="51" fillId="2" borderId="12" xfId="0" applyFont="1" applyFill="1" applyBorder="1" applyAlignment="1">
      <alignment vertical="center" wrapText="1"/>
    </xf>
    <xf numFmtId="0" fontId="26" fillId="2" borderId="12" xfId="0" applyFont="1" applyFill="1" applyBorder="1" applyAlignment="1">
      <alignment horizontal="justify" vertical="center" wrapText="1"/>
    </xf>
    <xf numFmtId="0" fontId="51" fillId="2" borderId="19" xfId="0" applyFont="1" applyFill="1" applyBorder="1" applyAlignment="1">
      <alignment horizontal="center" vertical="center"/>
    </xf>
    <xf numFmtId="0" fontId="26" fillId="2" borderId="19" xfId="0" applyFont="1" applyFill="1" applyBorder="1" applyAlignment="1">
      <alignment horizontal="center" vertical="center" wrapText="1"/>
    </xf>
    <xf numFmtId="0" fontId="59" fillId="2" borderId="12" xfId="11" applyFont="1" applyFill="1" applyBorder="1" applyAlignment="1">
      <alignment horizontal="center" vertical="center"/>
    </xf>
    <xf numFmtId="0" fontId="26" fillId="2" borderId="12" xfId="0" applyFont="1" applyFill="1" applyBorder="1" applyAlignment="1">
      <alignment horizontal="left" vertical="top" wrapText="1"/>
    </xf>
    <xf numFmtId="9" fontId="10" fillId="2" borderId="12" xfId="0" applyNumberFormat="1" applyFont="1" applyFill="1" applyBorder="1" applyAlignment="1">
      <alignment horizontal="center" vertical="center"/>
    </xf>
    <xf numFmtId="0" fontId="10" fillId="2" borderId="12" xfId="0" applyFont="1" applyFill="1" applyBorder="1" applyAlignment="1">
      <alignment horizontal="center" vertical="center"/>
    </xf>
    <xf numFmtId="0" fontId="10" fillId="2" borderId="12" xfId="0" applyFont="1" applyFill="1" applyBorder="1" applyAlignment="1">
      <alignment vertical="center" wrapText="1"/>
    </xf>
    <xf numFmtId="0" fontId="10" fillId="2" borderId="12" xfId="0" applyFont="1" applyFill="1" applyBorder="1" applyAlignment="1">
      <alignment horizontal="center" vertical="center" wrapText="1"/>
    </xf>
    <xf numFmtId="0" fontId="10" fillId="0" borderId="12" xfId="0" applyFont="1" applyBorder="1" applyAlignment="1">
      <alignment wrapText="1"/>
    </xf>
    <xf numFmtId="0" fontId="10" fillId="0" borderId="12" xfId="0" applyFont="1" applyBorder="1" applyAlignment="1">
      <alignment vertical="center" wrapText="1"/>
    </xf>
    <xf numFmtId="0" fontId="10" fillId="0" borderId="12" xfId="0" applyFont="1" applyBorder="1" applyAlignment="1">
      <alignment horizontal="center" vertical="center" wrapText="1"/>
    </xf>
    <xf numFmtId="0" fontId="10" fillId="0" borderId="12" xfId="0" applyFont="1" applyBorder="1" applyAlignment="1">
      <alignment vertical="top" wrapText="1"/>
    </xf>
    <xf numFmtId="9" fontId="6" fillId="0" borderId="12" xfId="2" applyNumberFormat="1" applyFont="1" applyBorder="1" applyAlignment="1">
      <alignment horizontal="center" vertical="center"/>
    </xf>
    <xf numFmtId="0" fontId="6" fillId="0" borderId="12" xfId="2" applyFont="1" applyBorder="1" applyAlignment="1">
      <alignment horizontal="center" vertical="center"/>
    </xf>
    <xf numFmtId="0" fontId="6" fillId="0" borderId="12" xfId="2" applyFont="1" applyBorder="1" applyAlignment="1">
      <alignment wrapText="1"/>
    </xf>
    <xf numFmtId="0" fontId="6" fillId="0" borderId="12" xfId="2" applyFont="1" applyBorder="1" applyAlignment="1">
      <alignment vertical="center" wrapText="1"/>
    </xf>
    <xf numFmtId="9" fontId="5" fillId="0" borderId="12" xfId="2" applyNumberFormat="1" applyFont="1" applyBorder="1" applyAlignment="1">
      <alignment horizontal="center" vertical="center"/>
    </xf>
    <xf numFmtId="0" fontId="5" fillId="0" borderId="12" xfId="2" applyFont="1" applyBorder="1" applyAlignment="1">
      <alignment horizontal="center" vertical="center"/>
    </xf>
    <xf numFmtId="0" fontId="5" fillId="0" borderId="11" xfId="2" applyFont="1" applyBorder="1" applyAlignment="1">
      <alignment vertical="top" wrapText="1"/>
    </xf>
    <xf numFmtId="0" fontId="5" fillId="0" borderId="12" xfId="2" applyFont="1" applyBorder="1" applyAlignment="1">
      <alignment horizontal="center" vertical="center" wrapText="1"/>
    </xf>
    <xf numFmtId="9" fontId="5" fillId="2" borderId="12" xfId="2" applyNumberFormat="1" applyFont="1" applyFill="1" applyBorder="1" applyAlignment="1">
      <alignment horizontal="center" vertical="center"/>
    </xf>
    <xf numFmtId="0" fontId="5" fillId="2" borderId="12" xfId="2" applyFont="1" applyFill="1" applyBorder="1" applyAlignment="1">
      <alignment horizontal="center" vertical="center"/>
    </xf>
    <xf numFmtId="0" fontId="5" fillId="2" borderId="12" xfId="2" applyFont="1" applyFill="1" applyBorder="1" applyAlignment="1">
      <alignment horizontal="center" vertical="center" wrapText="1"/>
    </xf>
    <xf numFmtId="0" fontId="10" fillId="0" borderId="0" xfId="11" applyFont="1" applyAlignment="1">
      <alignment vertical="center" wrapText="1"/>
    </xf>
    <xf numFmtId="0" fontId="5" fillId="2" borderId="12" xfId="2" applyFont="1" applyFill="1" applyBorder="1"/>
    <xf numFmtId="0" fontId="60" fillId="2" borderId="12" xfId="2" applyFont="1" applyFill="1" applyBorder="1" applyAlignment="1">
      <alignment vertical="center" wrapText="1"/>
    </xf>
    <xf numFmtId="0" fontId="5" fillId="5" borderId="12" xfId="2" applyFont="1" applyFill="1" applyBorder="1" applyAlignment="1">
      <alignment horizontal="center" vertical="center" wrapText="1"/>
    </xf>
    <xf numFmtId="0" fontId="5" fillId="0" borderId="12" xfId="2" applyFont="1" applyBorder="1" applyAlignment="1">
      <alignment horizontal="left" vertical="top" wrapText="1"/>
    </xf>
    <xf numFmtId="0" fontId="60" fillId="0" borderId="12" xfId="2" applyFont="1" applyBorder="1" applyAlignment="1">
      <alignment horizontal="left" vertical="top" wrapText="1"/>
    </xf>
    <xf numFmtId="0" fontId="60" fillId="0" borderId="11" xfId="2" applyFont="1" applyBorder="1" applyAlignment="1">
      <alignment vertical="center" wrapText="1"/>
    </xf>
    <xf numFmtId="0" fontId="5" fillId="0" borderId="11" xfId="2" applyFont="1" applyBorder="1" applyAlignment="1">
      <alignment horizontal="center" vertical="center" wrapText="1"/>
    </xf>
    <xf numFmtId="0" fontId="5" fillId="0" borderId="12" xfId="2" applyFont="1" applyBorder="1" applyAlignment="1">
      <alignment vertical="center" wrapText="1"/>
    </xf>
    <xf numFmtId="0" fontId="5" fillId="0" borderId="11" xfId="2" applyFont="1" applyBorder="1" applyAlignment="1">
      <alignment vertical="center" wrapText="1"/>
    </xf>
    <xf numFmtId="0" fontId="5" fillId="2" borderId="12" xfId="2" applyFont="1" applyFill="1" applyBorder="1" applyAlignment="1">
      <alignment wrapText="1"/>
    </xf>
    <xf numFmtId="0" fontId="5" fillId="2" borderId="12" xfId="2" applyFont="1" applyFill="1" applyBorder="1" applyAlignment="1">
      <alignment vertical="center" wrapText="1"/>
    </xf>
    <xf numFmtId="0" fontId="5" fillId="0" borderId="12" xfId="2" applyFont="1" applyBorder="1"/>
    <xf numFmtId="9" fontId="5" fillId="0" borderId="12" xfId="2" applyNumberFormat="1" applyFont="1" applyBorder="1" applyAlignment="1">
      <alignment horizontal="center" vertical="center" wrapText="1"/>
    </xf>
    <xf numFmtId="0" fontId="9" fillId="0" borderId="12" xfId="0" applyFont="1" applyBorder="1" applyAlignment="1">
      <alignment horizontal="center" vertical="center" wrapText="1"/>
    </xf>
    <xf numFmtId="9" fontId="9" fillId="0" borderId="12" xfId="2" applyNumberFormat="1" applyFont="1" applyBorder="1" applyAlignment="1">
      <alignment horizontal="center" vertical="center"/>
    </xf>
    <xf numFmtId="0" fontId="5" fillId="0" borderId="12" xfId="0" applyFont="1" applyBorder="1" applyAlignment="1">
      <alignment wrapText="1"/>
    </xf>
    <xf numFmtId="0" fontId="60" fillId="0" borderId="0" xfId="2" applyFont="1" applyAlignment="1">
      <alignment horizontal="left" vertical="center" wrapText="1"/>
    </xf>
    <xf numFmtId="0" fontId="60" fillId="0" borderId="12" xfId="2" applyFont="1" applyBorder="1" applyAlignment="1">
      <alignment horizontal="left" vertical="center" wrapText="1"/>
    </xf>
    <xf numFmtId="0" fontId="60" fillId="0" borderId="0" xfId="0" applyFont="1" applyAlignment="1">
      <alignment horizontal="left" vertical="center" wrapText="1"/>
    </xf>
    <xf numFmtId="0" fontId="5" fillId="2" borderId="12" xfId="0" applyFont="1" applyFill="1" applyBorder="1" applyAlignment="1">
      <alignment vertical="center" wrapText="1"/>
    </xf>
    <xf numFmtId="9" fontId="9" fillId="2" borderId="12" xfId="0" applyNumberFormat="1" applyFont="1" applyFill="1" applyBorder="1" applyAlignment="1">
      <alignment horizontal="center" vertical="center"/>
    </xf>
    <xf numFmtId="0" fontId="9" fillId="2" borderId="12" xfId="2" applyFont="1" applyFill="1" applyBorder="1" applyAlignment="1">
      <alignment vertical="center" wrapText="1"/>
    </xf>
    <xf numFmtId="0" fontId="60" fillId="2" borderId="12" xfId="2" applyFont="1" applyFill="1" applyBorder="1" applyAlignment="1">
      <alignment vertical="top" wrapText="1"/>
    </xf>
    <xf numFmtId="0" fontId="5" fillId="2" borderId="12" xfId="2" applyFont="1" applyFill="1" applyBorder="1" applyAlignment="1">
      <alignment vertical="center"/>
    </xf>
    <xf numFmtId="0" fontId="5" fillId="0" borderId="12" xfId="2" applyFont="1" applyBorder="1" applyAlignment="1">
      <alignment vertical="center"/>
    </xf>
    <xf numFmtId="0" fontId="5" fillId="0" borderId="12" xfId="0" applyFont="1" applyBorder="1" applyAlignment="1">
      <alignment vertical="center" wrapText="1"/>
    </xf>
    <xf numFmtId="9" fontId="5" fillId="0" borderId="12" xfId="0" applyNumberFormat="1" applyFont="1" applyBorder="1" applyAlignment="1">
      <alignment horizontal="center" vertical="center"/>
    </xf>
    <xf numFmtId="0" fontId="5" fillId="0" borderId="12" xfId="0" applyFont="1" applyBorder="1" applyAlignment="1">
      <alignment horizontal="center" vertical="center" wrapText="1"/>
    </xf>
    <xf numFmtId="0" fontId="60" fillId="0" borderId="12" xfId="2" applyFont="1" applyBorder="1" applyAlignment="1">
      <alignment horizontal="center" vertical="center" wrapText="1"/>
    </xf>
    <xf numFmtId="0" fontId="60" fillId="2" borderId="12" xfId="2" applyFont="1" applyFill="1" applyBorder="1" applyAlignment="1">
      <alignment horizontal="center" vertical="center" wrapText="1"/>
    </xf>
    <xf numFmtId="0" fontId="60" fillId="2" borderId="1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2" fillId="0" borderId="0" xfId="0" applyFont="1" applyAlignment="1">
      <alignment vertical="center" wrapText="1"/>
    </xf>
    <xf numFmtId="9" fontId="10" fillId="0" borderId="12" xfId="10" applyFont="1" applyBorder="1" applyAlignment="1">
      <alignment horizontal="center" vertical="center"/>
    </xf>
    <xf numFmtId="0" fontId="10" fillId="0" borderId="12" xfId="0" applyFont="1" applyBorder="1" applyAlignment="1">
      <alignment horizontal="center" vertical="center"/>
    </xf>
    <xf numFmtId="9" fontId="10" fillId="0" borderId="12" xfId="0" applyNumberFormat="1" applyFont="1" applyBorder="1" applyAlignment="1">
      <alignment horizontal="center" vertical="center"/>
    </xf>
    <xf numFmtId="0" fontId="61" fillId="2" borderId="0" xfId="0" applyFont="1" applyFill="1"/>
    <xf numFmtId="0" fontId="62" fillId="2" borderId="0" xfId="0" applyFont="1" applyFill="1"/>
    <xf numFmtId="0" fontId="62" fillId="2" borderId="0" xfId="0" applyFont="1" applyFill="1" applyAlignment="1">
      <alignment horizontal="center"/>
    </xf>
    <xf numFmtId="0" fontId="63" fillId="2" borderId="0" xfId="0" applyFont="1" applyFill="1" applyAlignment="1">
      <alignment horizontal="left" vertical="center"/>
    </xf>
  </cellXfs>
  <cellStyles count="14">
    <cellStyle name="Comma" xfId="9" builtinId="3"/>
    <cellStyle name="Comma 2" xfId="13" xr:uid="{8900C550-1F74-440B-8E82-E8ECAC670BAE}"/>
    <cellStyle name="Hipervínculo 2" xfId="4" xr:uid="{C3B12E68-CB9B-491A-9A92-4B9B84E8F886}"/>
    <cellStyle name="Hyperlink" xfId="11" builtinId="8"/>
    <cellStyle name="Millares [0] 2" xfId="8" xr:uid="{B53B22AC-C49F-4CF0-92AA-D5118EB1519A}"/>
    <cellStyle name="Millares [0] 2 2" xfId="12" xr:uid="{F872FE44-D3B7-4D3F-A438-7B6AF956403E}"/>
    <cellStyle name="Normal" xfId="0" builtinId="0"/>
    <cellStyle name="Normal 2" xfId="2" xr:uid="{0EAAF89A-2297-47FE-80EA-DBBBD4084AA7}"/>
    <cellStyle name="Normal 3" xfId="6" xr:uid="{30E7BCAA-F218-41DB-B1E8-976186B263F3}"/>
    <cellStyle name="Normal 3 2" xfId="3" xr:uid="{47F19F0A-2A9B-4948-A65B-D700FD455742}"/>
    <cellStyle name="Normal 4" xfId="1" xr:uid="{3D889C03-3EA5-4FFF-AD75-A618F1382E4A}"/>
    <cellStyle name="Percent" xfId="10" builtinId="5"/>
    <cellStyle name="Porcentaje 2" xfId="5" xr:uid="{0E7D7FBB-FD56-4BBE-BE07-8DCEDDB9EB41}"/>
    <cellStyle name="Porcentaje 2 2" xfId="7" xr:uid="{869A6734-5838-4A5E-8A30-FA3AAD499D97}"/>
  </cellStyles>
  <dxfs count="22">
    <dxf>
      <fill>
        <patternFill patternType="solid">
          <bgColor theme="0" tint="-0.24994659260841701"/>
        </patternFill>
      </fill>
    </dxf>
    <dxf>
      <fill>
        <patternFill patternType="solid">
          <bgColor theme="0" tint="-0.24994659260841701"/>
        </patternFill>
      </fill>
    </dxf>
    <dxf>
      <fill>
        <patternFill patternType="solid">
          <bgColor theme="4" tint="0.59996337778862885"/>
        </patternFill>
      </fill>
    </dxf>
    <dxf>
      <fill>
        <patternFill patternType="solid">
          <bgColor theme="4" tint="0.59996337778862885"/>
        </patternFill>
      </fill>
    </dxf>
    <dxf>
      <fill>
        <patternFill patternType="solid">
          <bgColor theme="0" tint="-0.24994659260841701"/>
        </patternFill>
      </fill>
    </dxf>
    <dxf>
      <fill>
        <patternFill patternType="solid">
          <bgColor theme="0" tint="-0.24994659260841701"/>
        </patternFill>
      </fill>
    </dxf>
    <dxf>
      <fill>
        <patternFill patternType="solid">
          <bgColor theme="4" tint="0.59996337778862885"/>
        </patternFill>
      </fill>
    </dxf>
    <dxf>
      <fill>
        <patternFill patternType="solid">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s>
  <tableStyles count="1" defaultTableStyle="TableStyleMedium2" defaultPivotStyle="PivotStyleLight16">
    <tableStyle name="Invisible" pivot="0" table="0" count="0" xr9:uid="{EBA39B92-D165-480F-8FE8-62EE0926B86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232186</xdr:colOff>
      <xdr:row>1</xdr:row>
      <xdr:rowOff>61852</xdr:rowOff>
    </xdr:from>
    <xdr:to>
      <xdr:col>3</xdr:col>
      <xdr:colOff>1931009</xdr:colOff>
      <xdr:row>3</xdr:row>
      <xdr:rowOff>291473</xdr:rowOff>
    </xdr:to>
    <xdr:pic>
      <xdr:nvPicPr>
        <xdr:cNvPr id="2" name="Imagen 1">
          <a:extLst>
            <a:ext uri="{FF2B5EF4-FFF2-40B4-BE49-F238E27FC236}">
              <a16:creationId xmlns:a16="http://schemas.microsoft.com/office/drawing/2014/main" id="{A5DACB12-11ED-483D-8989-B2FD4263F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0561" y="252352"/>
          <a:ext cx="2088078" cy="94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365uact.sharepoint.com/:f:/s/GITSERVICIOSADMINISTRATIVOS/IgBf-nkllYAISZK-7IwarYTSAeppD3lYcp_5C_O2jtHvN70?e=ENCxX7" TargetMode="External"/><Relationship Id="rId7" Type="http://schemas.openxmlformats.org/officeDocument/2006/relationships/comments" Target="../comments2.xml"/><Relationship Id="rId2" Type="http://schemas.openxmlformats.org/officeDocument/2006/relationships/hyperlink" Target="https://365uact.sharepoint.com/:f:/s/GITSERVICIOSADMINISTRATIVOS/IgBbmD61IbzyTrJMXSt9c3sIATvQD1H4vS4eTWH2XocYgCw?e=8EdQPc" TargetMode="External"/><Relationship Id="rId1" Type="http://schemas.openxmlformats.org/officeDocument/2006/relationships/hyperlink" Target="https://365uact.sharepoint.com/:f:/s/GITSERVICIOSADMINISTRATIVOS/IgBjbxjmuIGISp4H_fl7lzKtAWZC999C1jyKmpZectKe-A8?e=BKqrLW"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bin"/><Relationship Id="rId1" Type="http://schemas.openxmlformats.org/officeDocument/2006/relationships/hyperlink" Target="https://www.renovacionterritorio.gov.co/transparencia-acceso-informacion-publica/normativa/leyes-normativa-aplicable"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FC0A-F012-40D7-BDC4-6BA8DC164482}">
  <sheetPr>
    <tabColor theme="3" tint="9.9978637043366805E-2"/>
  </sheetPr>
  <dimension ref="B3:H16"/>
  <sheetViews>
    <sheetView showGridLines="0" topLeftCell="A5" workbookViewId="0">
      <selection activeCell="E12" sqref="E12"/>
    </sheetView>
  </sheetViews>
  <sheetFormatPr defaultColWidth="10.77734375" defaultRowHeight="14.4"/>
  <cols>
    <col min="1" max="1" width="13.77734375" customWidth="1"/>
    <col min="2" max="2" width="6.77734375" customWidth="1"/>
    <col min="3" max="3" width="8" customWidth="1"/>
    <col min="4" max="4" width="32.44140625" customWidth="1"/>
    <col min="5" max="5" width="64" customWidth="1"/>
    <col min="6" max="7" width="5.77734375" customWidth="1"/>
    <col min="8" max="8" width="32.44140625" customWidth="1"/>
  </cols>
  <sheetData>
    <row r="3" spans="2:8" ht="15.6">
      <c r="B3" s="418" t="s">
        <v>504</v>
      </c>
      <c r="C3" s="418"/>
      <c r="D3" s="418"/>
      <c r="E3" s="418"/>
      <c r="F3" s="418"/>
      <c r="G3" s="418"/>
    </row>
    <row r="4" spans="2:8" ht="16.2" thickBot="1">
      <c r="B4" s="202"/>
      <c r="C4" s="202"/>
      <c r="D4" s="202"/>
      <c r="E4" s="202"/>
      <c r="F4" s="202"/>
      <c r="G4" s="202"/>
    </row>
    <row r="5" spans="2:8" ht="15.6" thickTop="1" thickBot="1">
      <c r="B5" s="203"/>
      <c r="C5" s="204"/>
      <c r="D5" s="204"/>
      <c r="E5" s="204"/>
      <c r="F5" s="204"/>
      <c r="G5" s="205"/>
    </row>
    <row r="6" spans="2:8" ht="15" thickBot="1">
      <c r="B6" s="206"/>
      <c r="C6" s="207"/>
      <c r="D6" s="208"/>
      <c r="E6" s="208"/>
      <c r="F6" s="209"/>
      <c r="G6" s="210"/>
    </row>
    <row r="7" spans="2:8" ht="43.8" thickBot="1">
      <c r="B7" s="206"/>
      <c r="C7" s="211"/>
      <c r="D7" s="212" t="s">
        <v>499</v>
      </c>
      <c r="E7" s="214" t="s">
        <v>505</v>
      </c>
      <c r="F7" s="213"/>
      <c r="G7" s="210"/>
    </row>
    <row r="8" spans="2:8" ht="29.4" thickBot="1">
      <c r="B8" s="206"/>
      <c r="C8" s="211"/>
      <c r="D8" s="212" t="s">
        <v>500</v>
      </c>
      <c r="E8" s="214" t="s">
        <v>506</v>
      </c>
      <c r="F8" s="213"/>
      <c r="G8" s="210"/>
    </row>
    <row r="9" spans="2:8" ht="15" thickBot="1">
      <c r="B9" s="206"/>
      <c r="C9" s="211"/>
      <c r="D9" s="212" t="s">
        <v>503</v>
      </c>
      <c r="E9" s="262" t="s">
        <v>528</v>
      </c>
      <c r="F9" s="213"/>
      <c r="G9" s="210"/>
    </row>
    <row r="10" spans="2:8" ht="29.4" thickBot="1">
      <c r="B10" s="206"/>
      <c r="C10" s="211"/>
      <c r="D10" s="212" t="s">
        <v>501</v>
      </c>
      <c r="E10" s="214" t="s">
        <v>527</v>
      </c>
      <c r="F10" s="213"/>
      <c r="G10" s="210"/>
      <c r="H10" s="215"/>
    </row>
    <row r="11" spans="2:8" ht="15" thickBot="1">
      <c r="B11" s="206"/>
      <c r="C11" s="211"/>
      <c r="D11" s="216"/>
      <c r="E11" s="217"/>
      <c r="F11" s="213"/>
      <c r="G11" s="210"/>
    </row>
    <row r="12" spans="2:8" ht="15" thickBot="1">
      <c r="B12" s="206"/>
      <c r="C12" s="211"/>
      <c r="D12" s="212" t="s">
        <v>502</v>
      </c>
      <c r="E12" s="263">
        <v>45861</v>
      </c>
      <c r="F12" s="213"/>
      <c r="G12" s="210"/>
    </row>
    <row r="13" spans="2:8" ht="15" thickBot="1">
      <c r="B13" s="206"/>
      <c r="C13" s="218"/>
      <c r="D13" s="219"/>
      <c r="E13" s="219"/>
      <c r="F13" s="220"/>
      <c r="G13" s="210"/>
    </row>
    <row r="14" spans="2:8" ht="13.5" customHeight="1">
      <c r="B14" s="206"/>
      <c r="C14" s="217"/>
      <c r="D14" s="217"/>
      <c r="E14" s="217"/>
      <c r="F14" s="217"/>
      <c r="G14" s="210"/>
    </row>
    <row r="15" spans="2:8" ht="15" thickBot="1">
      <c r="B15" s="221"/>
      <c r="C15" s="222"/>
      <c r="D15" s="222"/>
      <c r="E15" s="222"/>
      <c r="F15" s="222"/>
      <c r="G15" s="223"/>
    </row>
    <row r="16" spans="2:8" ht="15" thickTop="1"/>
  </sheetData>
  <mergeCells count="1">
    <mergeCell ref="B3:G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864B0-1567-4071-903E-1D693C611099}">
  <sheetPr>
    <tabColor rgb="FF00B0F0"/>
  </sheetPr>
  <dimension ref="B1:P24"/>
  <sheetViews>
    <sheetView showGridLines="0" topLeftCell="J18" zoomScale="85" zoomScaleNormal="85" workbookViewId="0">
      <selection activeCell="N4" sqref="N4"/>
    </sheetView>
  </sheetViews>
  <sheetFormatPr defaultColWidth="11.44140625" defaultRowHeight="13.2"/>
  <cols>
    <col min="1" max="1" width="5.21875" style="3" customWidth="1"/>
    <col min="2" max="2" width="23" style="3" customWidth="1"/>
    <col min="3" max="3" width="8.77734375" style="50" customWidth="1"/>
    <col min="4" max="4" width="45.21875" style="3" customWidth="1"/>
    <col min="5" max="5" width="33.44140625" style="3" customWidth="1"/>
    <col min="6" max="6" width="18.21875" style="48" customWidth="1"/>
    <col min="7" max="7" width="16.21875" style="5" customWidth="1"/>
    <col min="8" max="8" width="34.21875" style="6" customWidth="1"/>
    <col min="9" max="10" width="14.21875" style="40" customWidth="1"/>
    <col min="11" max="13" width="23.21875" style="48" customWidth="1"/>
    <col min="14" max="14" width="26" style="48" customWidth="1"/>
    <col min="15" max="15" width="46.5546875" style="3" customWidth="1"/>
    <col min="16" max="16" width="51.77734375" style="3" customWidth="1"/>
    <col min="17" max="16384" width="11.44140625" style="3"/>
  </cols>
  <sheetData>
    <row r="1" spans="2:16" ht="16.2" thickBot="1">
      <c r="B1" s="485" t="s">
        <v>517</v>
      </c>
      <c r="C1" s="486"/>
      <c r="D1" s="486"/>
      <c r="E1" s="486"/>
      <c r="F1" s="486"/>
      <c r="G1" s="486"/>
      <c r="H1" s="486"/>
      <c r="I1" s="486"/>
      <c r="J1" s="486"/>
      <c r="K1" s="421" t="s">
        <v>529</v>
      </c>
      <c r="L1" s="421"/>
      <c r="M1" s="421"/>
      <c r="N1" s="421"/>
      <c r="O1" s="421"/>
      <c r="P1" s="269"/>
    </row>
    <row r="2" spans="2:16" ht="33.75" customHeight="1" thickBot="1">
      <c r="B2" s="487" t="s">
        <v>308</v>
      </c>
      <c r="C2" s="488"/>
      <c r="D2" s="488"/>
      <c r="E2" s="488"/>
      <c r="F2" s="488"/>
      <c r="G2" s="488"/>
      <c r="H2" s="488"/>
      <c r="I2" s="488"/>
      <c r="J2" s="488"/>
      <c r="K2" s="296" t="s">
        <v>546</v>
      </c>
      <c r="L2" s="296" t="s">
        <v>533</v>
      </c>
      <c r="M2" s="296" t="s">
        <v>534</v>
      </c>
      <c r="N2" s="296" t="s">
        <v>535</v>
      </c>
      <c r="O2" s="334" t="s">
        <v>530</v>
      </c>
      <c r="P2" s="334" t="s">
        <v>531</v>
      </c>
    </row>
    <row r="3" spans="2:16" ht="51" customHeight="1" thickBot="1">
      <c r="B3" s="41" t="s">
        <v>1</v>
      </c>
      <c r="C3" s="472" t="s">
        <v>2</v>
      </c>
      <c r="D3" s="491"/>
      <c r="E3" s="44" t="s">
        <v>19</v>
      </c>
      <c r="F3" s="54" t="s">
        <v>20</v>
      </c>
      <c r="G3" s="42" t="s">
        <v>21</v>
      </c>
      <c r="H3" s="43" t="s">
        <v>6</v>
      </c>
      <c r="I3" s="44" t="s">
        <v>22</v>
      </c>
      <c r="J3" s="41" t="s">
        <v>23</v>
      </c>
      <c r="K3" s="297" t="s">
        <v>540</v>
      </c>
      <c r="L3" s="297" t="s">
        <v>540</v>
      </c>
      <c r="M3" s="297" t="s">
        <v>540</v>
      </c>
      <c r="N3" s="297" t="s">
        <v>540</v>
      </c>
      <c r="O3" s="334"/>
      <c r="P3" s="334"/>
    </row>
    <row r="4" spans="2:16" ht="157.5" customHeight="1">
      <c r="B4" s="490" t="s">
        <v>316</v>
      </c>
      <c r="C4" s="46" t="s">
        <v>317</v>
      </c>
      <c r="D4" s="109" t="s">
        <v>309</v>
      </c>
      <c r="E4" s="110" t="s">
        <v>313</v>
      </c>
      <c r="F4" s="112" t="s">
        <v>240</v>
      </c>
      <c r="G4" s="111">
        <v>3</v>
      </c>
      <c r="H4" s="112" t="s">
        <v>41</v>
      </c>
      <c r="I4" s="149">
        <v>46023</v>
      </c>
      <c r="J4" s="284">
        <v>46368</v>
      </c>
      <c r="K4" s="546">
        <v>0</v>
      </c>
      <c r="L4" s="546">
        <f>2/3</f>
        <v>0.66666666666666663</v>
      </c>
      <c r="M4" s="547"/>
      <c r="N4" s="547"/>
      <c r="O4" s="581" t="s">
        <v>745</v>
      </c>
      <c r="P4" s="549" t="s">
        <v>559</v>
      </c>
    </row>
    <row r="5" spans="2:16" ht="162" customHeight="1">
      <c r="B5" s="456"/>
      <c r="C5" s="45" t="s">
        <v>318</v>
      </c>
      <c r="D5" s="74" t="s">
        <v>370</v>
      </c>
      <c r="E5" s="113" t="s">
        <v>371</v>
      </c>
      <c r="F5" s="114" t="s">
        <v>315</v>
      </c>
      <c r="G5" s="71">
        <v>4</v>
      </c>
      <c r="H5" s="114" t="s">
        <v>201</v>
      </c>
      <c r="I5" s="115">
        <v>46023</v>
      </c>
      <c r="J5" s="285">
        <v>46368</v>
      </c>
      <c r="K5" s="546">
        <v>0.25</v>
      </c>
      <c r="L5" s="546">
        <v>0.5</v>
      </c>
      <c r="M5" s="547"/>
      <c r="N5" s="547"/>
      <c r="O5" s="582" t="s">
        <v>746</v>
      </c>
      <c r="P5" s="549" t="s">
        <v>619</v>
      </c>
    </row>
    <row r="6" spans="2:16" ht="141" customHeight="1">
      <c r="B6" s="456"/>
      <c r="C6" s="45" t="s">
        <v>319</v>
      </c>
      <c r="D6" s="74" t="s">
        <v>310</v>
      </c>
      <c r="E6" s="113" t="s">
        <v>372</v>
      </c>
      <c r="F6" s="114" t="s">
        <v>373</v>
      </c>
      <c r="G6" s="116">
        <v>1</v>
      </c>
      <c r="H6" s="114" t="s">
        <v>325</v>
      </c>
      <c r="I6" s="115">
        <v>46023</v>
      </c>
      <c r="J6" s="285">
        <v>46368</v>
      </c>
      <c r="K6" s="550">
        <v>0</v>
      </c>
      <c r="L6" s="550">
        <v>0.25</v>
      </c>
      <c r="M6" s="551"/>
      <c r="N6" s="551"/>
      <c r="O6" s="552" t="s">
        <v>747</v>
      </c>
      <c r="P6" s="583" t="s">
        <v>620</v>
      </c>
    </row>
    <row r="7" spans="2:16" ht="193.5" customHeight="1">
      <c r="B7" s="456"/>
      <c r="C7" s="45" t="s">
        <v>320</v>
      </c>
      <c r="D7" s="74" t="s">
        <v>311</v>
      </c>
      <c r="E7" s="113" t="s">
        <v>314</v>
      </c>
      <c r="F7" s="114" t="s">
        <v>240</v>
      </c>
      <c r="G7" s="71">
        <v>1</v>
      </c>
      <c r="H7" s="114" t="s">
        <v>41</v>
      </c>
      <c r="I7" s="115">
        <v>46023</v>
      </c>
      <c r="J7" s="285">
        <v>46368</v>
      </c>
      <c r="K7" s="550">
        <v>0</v>
      </c>
      <c r="L7" s="550">
        <v>0.25</v>
      </c>
      <c r="M7" s="550"/>
      <c r="N7" s="551"/>
      <c r="O7" s="583" t="s">
        <v>748</v>
      </c>
      <c r="P7" s="552" t="s">
        <v>559</v>
      </c>
    </row>
    <row r="8" spans="2:16" ht="139.5" customHeight="1" thickBot="1">
      <c r="B8" s="468"/>
      <c r="C8" s="52" t="s">
        <v>321</v>
      </c>
      <c r="D8" s="75" t="s">
        <v>312</v>
      </c>
      <c r="E8" s="119" t="s">
        <v>374</v>
      </c>
      <c r="F8" s="117" t="s">
        <v>375</v>
      </c>
      <c r="G8" s="76">
        <v>1</v>
      </c>
      <c r="H8" s="117" t="s">
        <v>41</v>
      </c>
      <c r="I8" s="118">
        <v>46023</v>
      </c>
      <c r="J8" s="286">
        <v>46368</v>
      </c>
      <c r="K8" s="546">
        <v>0</v>
      </c>
      <c r="L8" s="546">
        <v>0</v>
      </c>
      <c r="M8" s="547"/>
      <c r="N8" s="547"/>
      <c r="O8" s="582" t="s">
        <v>749</v>
      </c>
      <c r="P8" s="549" t="s">
        <v>559</v>
      </c>
    </row>
    <row r="9" spans="2:16" ht="51" customHeight="1">
      <c r="B9" s="490" t="s">
        <v>332</v>
      </c>
      <c r="C9" s="46" t="s">
        <v>333</v>
      </c>
      <c r="D9" s="109" t="s">
        <v>322</v>
      </c>
      <c r="E9" s="110" t="s">
        <v>323</v>
      </c>
      <c r="F9" s="112" t="s">
        <v>324</v>
      </c>
      <c r="G9" s="111">
        <v>2</v>
      </c>
      <c r="H9" s="112" t="s">
        <v>326</v>
      </c>
      <c r="I9" s="149">
        <v>46023</v>
      </c>
      <c r="J9" s="284">
        <v>46368</v>
      </c>
      <c r="K9" s="546">
        <v>0</v>
      </c>
      <c r="L9" s="546">
        <v>0.5</v>
      </c>
      <c r="M9" s="578"/>
      <c r="N9" s="578"/>
      <c r="O9" s="561" t="s">
        <v>589</v>
      </c>
      <c r="P9" s="549" t="s">
        <v>559</v>
      </c>
    </row>
    <row r="10" spans="2:16" ht="51" customHeight="1">
      <c r="B10" s="456"/>
      <c r="C10" s="45" t="s">
        <v>334</v>
      </c>
      <c r="D10" s="74" t="s">
        <v>327</v>
      </c>
      <c r="E10" s="113" t="s">
        <v>328</v>
      </c>
      <c r="F10" s="114" t="s">
        <v>324</v>
      </c>
      <c r="G10" s="71">
        <v>2</v>
      </c>
      <c r="H10" s="114" t="s">
        <v>326</v>
      </c>
      <c r="I10" s="115">
        <v>46023</v>
      </c>
      <c r="J10" s="285">
        <v>46368</v>
      </c>
      <c r="K10" s="546">
        <v>0</v>
      </c>
      <c r="L10" s="580">
        <v>0</v>
      </c>
      <c r="M10" s="578"/>
      <c r="N10" s="578"/>
      <c r="O10" s="561" t="s">
        <v>590</v>
      </c>
      <c r="P10" s="549" t="s">
        <v>559</v>
      </c>
    </row>
    <row r="11" spans="2:16" ht="138.75" customHeight="1" thickBot="1">
      <c r="B11" s="468"/>
      <c r="C11" s="52" t="s">
        <v>335</v>
      </c>
      <c r="D11" s="75" t="s">
        <v>329</v>
      </c>
      <c r="E11" s="119" t="s">
        <v>330</v>
      </c>
      <c r="F11" s="117" t="s">
        <v>331</v>
      </c>
      <c r="G11" s="76">
        <v>2</v>
      </c>
      <c r="H11" s="117" t="s">
        <v>41</v>
      </c>
      <c r="I11" s="118">
        <v>46023</v>
      </c>
      <c r="J11" s="286">
        <v>46368</v>
      </c>
      <c r="K11" s="546">
        <v>0</v>
      </c>
      <c r="L11" s="546">
        <v>0.5</v>
      </c>
      <c r="M11" s="547"/>
      <c r="N11" s="547"/>
      <c r="O11" s="549" t="s">
        <v>621</v>
      </c>
      <c r="P11" s="549" t="s">
        <v>559</v>
      </c>
    </row>
    <row r="12" spans="2:16" ht="120" customHeight="1">
      <c r="B12" s="490" t="s">
        <v>336</v>
      </c>
      <c r="C12" s="53" t="s">
        <v>337</v>
      </c>
      <c r="D12" s="109" t="s">
        <v>340</v>
      </c>
      <c r="E12" s="110" t="s">
        <v>351</v>
      </c>
      <c r="F12" s="112" t="s">
        <v>240</v>
      </c>
      <c r="G12" s="111">
        <v>1</v>
      </c>
      <c r="H12" s="112" t="s">
        <v>41</v>
      </c>
      <c r="I12" s="149">
        <v>46023</v>
      </c>
      <c r="J12" s="284">
        <v>46368</v>
      </c>
      <c r="K12" s="546">
        <v>0</v>
      </c>
      <c r="L12" s="546">
        <v>0</v>
      </c>
      <c r="M12" s="547"/>
      <c r="N12" s="547"/>
      <c r="O12" s="582" t="s">
        <v>622</v>
      </c>
      <c r="P12" s="549" t="s">
        <v>559</v>
      </c>
    </row>
    <row r="13" spans="2:16" ht="146.25" customHeight="1">
      <c r="B13" s="456"/>
      <c r="C13" s="47" t="s">
        <v>338</v>
      </c>
      <c r="D13" s="74" t="s">
        <v>376</v>
      </c>
      <c r="E13" s="113" t="s">
        <v>377</v>
      </c>
      <c r="F13" s="114" t="s">
        <v>378</v>
      </c>
      <c r="G13" s="71">
        <v>4</v>
      </c>
      <c r="H13" s="114" t="s">
        <v>41</v>
      </c>
      <c r="I13" s="115">
        <v>46023</v>
      </c>
      <c r="J13" s="285">
        <v>46368</v>
      </c>
      <c r="K13" s="550">
        <v>0.25</v>
      </c>
      <c r="L13" s="550">
        <v>0.75</v>
      </c>
      <c r="M13" s="550"/>
      <c r="N13" s="550"/>
      <c r="O13" s="583" t="s">
        <v>677</v>
      </c>
      <c r="P13" s="552" t="s">
        <v>559</v>
      </c>
    </row>
    <row r="14" spans="2:16" ht="216.6" customHeight="1">
      <c r="B14" s="456"/>
      <c r="C14" s="47" t="s">
        <v>339</v>
      </c>
      <c r="D14" s="74" t="s">
        <v>379</v>
      </c>
      <c r="E14" s="113" t="s">
        <v>380</v>
      </c>
      <c r="F14" s="114" t="s">
        <v>381</v>
      </c>
      <c r="G14" s="71" t="s">
        <v>382</v>
      </c>
      <c r="H14" s="114" t="s">
        <v>41</v>
      </c>
      <c r="I14" s="115">
        <v>46023</v>
      </c>
      <c r="J14" s="285">
        <v>46368</v>
      </c>
      <c r="K14" s="550">
        <v>0.2</v>
      </c>
      <c r="L14" s="550">
        <v>0.6</v>
      </c>
      <c r="M14" s="551"/>
      <c r="N14" s="551"/>
      <c r="O14" s="584" t="s">
        <v>750</v>
      </c>
      <c r="P14" s="583" t="s">
        <v>751</v>
      </c>
    </row>
    <row r="15" spans="2:16" ht="238.5" customHeight="1">
      <c r="B15" s="456"/>
      <c r="C15" s="47" t="s">
        <v>341</v>
      </c>
      <c r="D15" s="74" t="s">
        <v>344</v>
      </c>
      <c r="E15" s="113" t="s">
        <v>352</v>
      </c>
      <c r="F15" s="114" t="s">
        <v>381</v>
      </c>
      <c r="G15" s="116" t="s">
        <v>383</v>
      </c>
      <c r="H15" s="114" t="s">
        <v>356</v>
      </c>
      <c r="I15" s="115">
        <v>46023</v>
      </c>
      <c r="J15" s="285">
        <v>46368</v>
      </c>
      <c r="K15" s="550">
        <v>0.2</v>
      </c>
      <c r="L15" s="550">
        <v>0.8</v>
      </c>
      <c r="M15" s="550"/>
      <c r="N15" s="550"/>
      <c r="O15" s="585" t="s">
        <v>752</v>
      </c>
      <c r="P15" s="552" t="s">
        <v>753</v>
      </c>
    </row>
    <row r="16" spans="2:16" ht="147.75" customHeight="1">
      <c r="B16" s="456"/>
      <c r="C16" s="47" t="s">
        <v>342</v>
      </c>
      <c r="D16" s="74" t="s">
        <v>345</v>
      </c>
      <c r="E16" s="113" t="s">
        <v>353</v>
      </c>
      <c r="F16" s="114" t="s">
        <v>240</v>
      </c>
      <c r="G16" s="71">
        <v>4</v>
      </c>
      <c r="H16" s="114" t="s">
        <v>41</v>
      </c>
      <c r="I16" s="115">
        <v>46023</v>
      </c>
      <c r="J16" s="285">
        <v>46368</v>
      </c>
      <c r="K16" s="546">
        <v>0.25</v>
      </c>
      <c r="L16" s="546">
        <f>2/4</f>
        <v>0.5</v>
      </c>
      <c r="M16" s="547"/>
      <c r="N16" s="547"/>
      <c r="O16" s="549" t="s">
        <v>623</v>
      </c>
      <c r="P16" s="549" t="s">
        <v>559</v>
      </c>
    </row>
    <row r="17" spans="2:16" ht="130.5" customHeight="1" thickBot="1">
      <c r="B17" s="468"/>
      <c r="C17" s="49" t="s">
        <v>343</v>
      </c>
      <c r="D17" s="75" t="s">
        <v>346</v>
      </c>
      <c r="E17" s="119" t="s">
        <v>354</v>
      </c>
      <c r="F17" s="117" t="s">
        <v>240</v>
      </c>
      <c r="G17" s="76">
        <v>4</v>
      </c>
      <c r="H17" s="117" t="s">
        <v>41</v>
      </c>
      <c r="I17" s="118">
        <v>46023</v>
      </c>
      <c r="J17" s="286">
        <v>46368</v>
      </c>
      <c r="K17" s="546">
        <v>0.25</v>
      </c>
      <c r="L17" s="546">
        <f>2/4</f>
        <v>0.5</v>
      </c>
      <c r="M17" s="547"/>
      <c r="N17" s="547"/>
      <c r="O17" s="549" t="s">
        <v>624</v>
      </c>
      <c r="P17" s="549" t="s">
        <v>559</v>
      </c>
    </row>
    <row r="18" spans="2:16" ht="228" customHeight="1">
      <c r="B18" s="490" t="s">
        <v>348</v>
      </c>
      <c r="C18" s="53" t="s">
        <v>349</v>
      </c>
      <c r="D18" s="110" t="s">
        <v>384</v>
      </c>
      <c r="E18" s="110" t="s">
        <v>385</v>
      </c>
      <c r="F18" s="112" t="s">
        <v>381</v>
      </c>
      <c r="G18" s="111" t="s">
        <v>383</v>
      </c>
      <c r="H18" s="112" t="s">
        <v>41</v>
      </c>
      <c r="I18" s="149">
        <v>46023</v>
      </c>
      <c r="J18" s="284">
        <v>46368</v>
      </c>
      <c r="K18" s="550">
        <v>0.2</v>
      </c>
      <c r="L18" s="550">
        <v>0.6</v>
      </c>
      <c r="M18" s="551"/>
      <c r="N18" s="551"/>
      <c r="O18" s="552" t="s">
        <v>676</v>
      </c>
      <c r="P18" s="552" t="s">
        <v>754</v>
      </c>
    </row>
    <row r="19" spans="2:16" ht="100.5" customHeight="1" thickBot="1">
      <c r="B19" s="468"/>
      <c r="C19" s="49" t="s">
        <v>350</v>
      </c>
      <c r="D19" s="75" t="s">
        <v>347</v>
      </c>
      <c r="E19" s="119" t="s">
        <v>355</v>
      </c>
      <c r="F19" s="306" t="s">
        <v>56</v>
      </c>
      <c r="G19" s="120">
        <v>1</v>
      </c>
      <c r="H19" s="117" t="s">
        <v>41</v>
      </c>
      <c r="I19" s="118">
        <v>46023</v>
      </c>
      <c r="J19" s="286">
        <v>46368</v>
      </c>
      <c r="K19" s="546">
        <v>0</v>
      </c>
      <c r="L19" s="546">
        <v>0</v>
      </c>
      <c r="M19" s="547"/>
      <c r="N19" s="547"/>
      <c r="O19" s="581" t="s">
        <v>625</v>
      </c>
      <c r="P19" s="549" t="s">
        <v>559</v>
      </c>
    </row>
    <row r="20" spans="2:16">
      <c r="K20" s="308"/>
      <c r="L20" s="308"/>
      <c r="M20" s="308"/>
      <c r="N20" s="308"/>
      <c r="O20" s="309"/>
    </row>
    <row r="21" spans="2:16">
      <c r="K21" s="308"/>
      <c r="L21" s="308"/>
      <c r="M21" s="308"/>
      <c r="N21" s="308"/>
      <c r="O21" s="309"/>
    </row>
    <row r="22" spans="2:16">
      <c r="K22" s="308"/>
      <c r="L22" s="308"/>
      <c r="M22" s="308"/>
      <c r="N22" s="308"/>
      <c r="O22" s="309"/>
    </row>
    <row r="23" spans="2:16">
      <c r="K23" s="308"/>
      <c r="L23" s="308"/>
      <c r="M23" s="308"/>
      <c r="N23" s="308"/>
      <c r="O23" s="309"/>
    </row>
    <row r="24" spans="2:16">
      <c r="K24" s="308"/>
      <c r="L24" s="308"/>
      <c r="M24" s="308"/>
      <c r="N24" s="308"/>
      <c r="O24" s="309"/>
    </row>
  </sheetData>
  <mergeCells count="10">
    <mergeCell ref="P2:P3"/>
    <mergeCell ref="B12:B17"/>
    <mergeCell ref="B18:B19"/>
    <mergeCell ref="B1:J1"/>
    <mergeCell ref="B4:B8"/>
    <mergeCell ref="B9:B11"/>
    <mergeCell ref="B2:J2"/>
    <mergeCell ref="C3:D3"/>
    <mergeCell ref="K1:O1"/>
    <mergeCell ref="O2:O3"/>
  </mergeCells>
  <phoneticPr fontId="6" type="noConversion"/>
  <conditionalFormatting sqref="D18:G18">
    <cfRule type="expression" dxfId="13" priority="2" stopIfTrue="1">
      <formula>IF($C18="P",1,0)</formula>
    </cfRule>
  </conditionalFormatting>
  <conditionalFormatting sqref="E14">
    <cfRule type="expression" dxfId="12" priority="5" stopIfTrue="1">
      <formula>IF($C14="P",1,0)</formula>
    </cfRule>
  </conditionalFormatting>
  <conditionalFormatting sqref="E8:F8">
    <cfRule type="expression" dxfId="11" priority="6" stopIfTrue="1">
      <formula>IF($C8="P",1,0)</formula>
    </cfRule>
  </conditionalFormatting>
  <conditionalFormatting sqref="E6:G6">
    <cfRule type="expression" dxfId="10" priority="7" stopIfTrue="1">
      <formula>IF($C6="P",1,0)</formula>
    </cfRule>
  </conditionalFormatting>
  <conditionalFormatting sqref="F14:F15">
    <cfRule type="expression" dxfId="9" priority="4" stopIfTrue="1">
      <formula>IF($C14="P",1,0)</formula>
    </cfRule>
  </conditionalFormatting>
  <conditionalFormatting sqref="G15">
    <cfRule type="expression" dxfId="8" priority="3" stopIfTrue="1">
      <formula>IF($C15="P",1,0)</formula>
    </cfRule>
  </conditionalFormatting>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D1444-43D4-419A-B895-F364ED33093F}">
  <sheetPr>
    <tabColor rgb="FF00B0F0"/>
  </sheetPr>
  <dimension ref="B1:P7"/>
  <sheetViews>
    <sheetView showGridLines="0" topLeftCell="I5" zoomScale="85" zoomScaleNormal="85" workbookViewId="0">
      <selection activeCell="P5" sqref="P5"/>
    </sheetView>
  </sheetViews>
  <sheetFormatPr defaultColWidth="11.44140625" defaultRowHeight="13.2"/>
  <cols>
    <col min="1" max="1" width="7.21875" style="3" customWidth="1"/>
    <col min="2" max="2" width="23" style="3" customWidth="1"/>
    <col min="3" max="3" width="8.77734375" style="50" customWidth="1"/>
    <col min="4" max="4" width="45.21875" style="3" customWidth="1"/>
    <col min="5" max="5" width="33.44140625" style="3" customWidth="1"/>
    <col min="6" max="6" width="26" style="3" customWidth="1"/>
    <col min="7" max="7" width="18.21875" style="5" customWidth="1"/>
    <col min="8" max="8" width="34.21875" style="6" customWidth="1"/>
    <col min="9" max="10" width="25.77734375" style="40" customWidth="1"/>
    <col min="11" max="14" width="23.21875" style="3" customWidth="1"/>
    <col min="15" max="15" width="39.21875" style="3" customWidth="1"/>
    <col min="16" max="16" width="25" style="3" customWidth="1"/>
    <col min="17" max="16384" width="11.44140625" style="3"/>
  </cols>
  <sheetData>
    <row r="1" spans="2:16" ht="16.2" thickBot="1">
      <c r="B1" s="485" t="s">
        <v>517</v>
      </c>
      <c r="C1" s="486"/>
      <c r="D1" s="486"/>
      <c r="E1" s="486"/>
      <c r="F1" s="486"/>
      <c r="G1" s="486"/>
      <c r="H1" s="486"/>
      <c r="I1" s="486"/>
      <c r="J1" s="486"/>
      <c r="K1" s="421" t="s">
        <v>529</v>
      </c>
      <c r="L1" s="421"/>
      <c r="M1" s="421"/>
      <c r="N1" s="421"/>
      <c r="O1" s="421"/>
      <c r="P1" s="269"/>
    </row>
    <row r="2" spans="2:16" ht="42" customHeight="1" thickBot="1">
      <c r="B2" s="487" t="s">
        <v>398</v>
      </c>
      <c r="C2" s="488"/>
      <c r="D2" s="488"/>
      <c r="E2" s="488"/>
      <c r="F2" s="488"/>
      <c r="G2" s="488"/>
      <c r="H2" s="488"/>
      <c r="I2" s="488"/>
      <c r="J2" s="488"/>
      <c r="K2" s="304" t="s">
        <v>546</v>
      </c>
      <c r="L2" s="304" t="s">
        <v>533</v>
      </c>
      <c r="M2" s="304" t="s">
        <v>534</v>
      </c>
      <c r="N2" s="304" t="s">
        <v>535</v>
      </c>
      <c r="O2" s="334" t="s">
        <v>530</v>
      </c>
      <c r="P2" s="334" t="s">
        <v>531</v>
      </c>
    </row>
    <row r="3" spans="2:16" ht="42" customHeight="1" thickBot="1">
      <c r="B3" s="41" t="s">
        <v>1</v>
      </c>
      <c r="C3" s="472" t="s">
        <v>2</v>
      </c>
      <c r="D3" s="491"/>
      <c r="E3" s="41" t="s">
        <v>19</v>
      </c>
      <c r="F3" s="42" t="s">
        <v>20</v>
      </c>
      <c r="G3" s="54" t="s">
        <v>21</v>
      </c>
      <c r="H3" s="44" t="s">
        <v>6</v>
      </c>
      <c r="I3" s="121" t="s">
        <v>22</v>
      </c>
      <c r="J3" s="41" t="s">
        <v>23</v>
      </c>
      <c r="K3" s="297" t="s">
        <v>540</v>
      </c>
      <c r="L3" s="297" t="s">
        <v>540</v>
      </c>
      <c r="M3" s="297" t="s">
        <v>540</v>
      </c>
      <c r="N3" s="297" t="s">
        <v>540</v>
      </c>
      <c r="O3" s="334"/>
      <c r="P3" s="334"/>
    </row>
    <row r="4" spans="2:16" ht="240" customHeight="1" thickBot="1">
      <c r="B4" s="69" t="s">
        <v>408</v>
      </c>
      <c r="C4" s="72" t="s">
        <v>409</v>
      </c>
      <c r="D4" s="180" t="s">
        <v>399</v>
      </c>
      <c r="E4" s="92" t="s">
        <v>400</v>
      </c>
      <c r="F4" s="174" t="s">
        <v>56</v>
      </c>
      <c r="G4" s="93">
        <v>1</v>
      </c>
      <c r="H4" s="193" t="s">
        <v>401</v>
      </c>
      <c r="I4" s="194">
        <v>46023</v>
      </c>
      <c r="J4" s="287">
        <v>46368</v>
      </c>
      <c r="K4" s="317">
        <v>0</v>
      </c>
      <c r="L4" s="317">
        <v>0.3</v>
      </c>
      <c r="M4" s="318"/>
      <c r="N4" s="318"/>
      <c r="O4" s="322" t="s">
        <v>626</v>
      </c>
      <c r="P4" s="319" t="s">
        <v>698</v>
      </c>
    </row>
    <row r="5" spans="2:16" ht="306.75" customHeight="1" thickBot="1">
      <c r="B5" s="69" t="s">
        <v>410</v>
      </c>
      <c r="C5" s="72" t="s">
        <v>411</v>
      </c>
      <c r="D5" s="91" t="s">
        <v>402</v>
      </c>
      <c r="E5" s="195" t="s">
        <v>403</v>
      </c>
      <c r="F5" s="174" t="s">
        <v>315</v>
      </c>
      <c r="G5" s="196" t="s">
        <v>248</v>
      </c>
      <c r="H5" s="193" t="s">
        <v>401</v>
      </c>
      <c r="I5" s="194">
        <v>46023</v>
      </c>
      <c r="J5" s="287">
        <v>46368</v>
      </c>
      <c r="K5" s="317">
        <v>0.25</v>
      </c>
      <c r="L5" s="317">
        <v>0.5</v>
      </c>
      <c r="M5" s="318"/>
      <c r="N5" s="318"/>
      <c r="O5" s="323" t="s">
        <v>627</v>
      </c>
      <c r="P5" s="319" t="s">
        <v>699</v>
      </c>
    </row>
    <row r="6" spans="2:16" ht="198.75" customHeight="1" thickBot="1">
      <c r="B6" s="69" t="s">
        <v>412</v>
      </c>
      <c r="C6" s="72" t="s">
        <v>413</v>
      </c>
      <c r="D6" s="180" t="s">
        <v>404</v>
      </c>
      <c r="E6" s="92" t="s">
        <v>405</v>
      </c>
      <c r="F6" s="174" t="s">
        <v>315</v>
      </c>
      <c r="G6" s="93" t="s">
        <v>248</v>
      </c>
      <c r="H6" s="193" t="s">
        <v>401</v>
      </c>
      <c r="I6" s="194">
        <v>46023</v>
      </c>
      <c r="J6" s="287">
        <v>46368</v>
      </c>
      <c r="K6" s="317">
        <v>0.25</v>
      </c>
      <c r="L6" s="317">
        <v>0.5</v>
      </c>
      <c r="M6" s="318"/>
      <c r="N6" s="318"/>
      <c r="O6" s="323" t="s">
        <v>628</v>
      </c>
      <c r="P6" s="319" t="s">
        <v>699</v>
      </c>
    </row>
    <row r="7" spans="2:16" ht="171" customHeight="1" thickBot="1">
      <c r="B7" s="69" t="s">
        <v>414</v>
      </c>
      <c r="C7" s="72" t="s">
        <v>415</v>
      </c>
      <c r="D7" s="91" t="s">
        <v>406</v>
      </c>
      <c r="E7" s="195" t="s">
        <v>407</v>
      </c>
      <c r="F7" s="174" t="s">
        <v>315</v>
      </c>
      <c r="G7" s="93">
        <v>4</v>
      </c>
      <c r="H7" s="193" t="s">
        <v>401</v>
      </c>
      <c r="I7" s="194">
        <v>46023</v>
      </c>
      <c r="J7" s="287">
        <v>46368</v>
      </c>
      <c r="K7" s="317">
        <v>0.25</v>
      </c>
      <c r="L7" s="317">
        <f>3/4</f>
        <v>0.75</v>
      </c>
      <c r="M7" s="318"/>
      <c r="N7" s="318"/>
      <c r="O7" s="322" t="s">
        <v>629</v>
      </c>
      <c r="P7" s="319" t="s">
        <v>700</v>
      </c>
    </row>
  </sheetData>
  <mergeCells count="6">
    <mergeCell ref="P2:P3"/>
    <mergeCell ref="B1:J1"/>
    <mergeCell ref="B2:J2"/>
    <mergeCell ref="C3:D3"/>
    <mergeCell ref="K1:O1"/>
    <mergeCell ref="O2:O3"/>
  </mergeCells>
  <conditionalFormatting sqref="D5">
    <cfRule type="expression" dxfId="7" priority="4" stopIfTrue="1">
      <formula>IF(ISERROR(VLOOKUP(D5,PRIORITARIO,1,0))=TRUE,0,1)</formula>
    </cfRule>
  </conditionalFormatting>
  <conditionalFormatting sqref="D7">
    <cfRule type="expression" dxfId="6" priority="2" stopIfTrue="1">
      <formula>IF(ISERROR(VLOOKUP(D7,PRIORITARIO,1,0))=TRUE,0,1)</formula>
    </cfRule>
  </conditionalFormatting>
  <conditionalFormatting sqref="D5:E5">
    <cfRule type="expression" dxfId="5" priority="3" stopIfTrue="1">
      <formula>IF($C5="P",1,0)</formula>
    </cfRule>
  </conditionalFormatting>
  <conditionalFormatting sqref="D7:E7">
    <cfRule type="expression" dxfId="4" priority="1" stopIfTrue="1">
      <formula>IF($C7="P",1,0)</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35BC-1C2D-4864-96EE-B4EA6F8C189E}">
  <sheetPr>
    <tabColor rgb="FF00B0F0"/>
  </sheetPr>
  <dimension ref="B1:Q8"/>
  <sheetViews>
    <sheetView showGridLines="0" topLeftCell="E1" zoomScale="85" zoomScaleNormal="85" workbookViewId="0">
      <selection activeCell="P16" sqref="P16"/>
    </sheetView>
  </sheetViews>
  <sheetFormatPr defaultColWidth="11.44140625" defaultRowHeight="13.2"/>
  <cols>
    <col min="1" max="1" width="7.21875" style="3" customWidth="1"/>
    <col min="2" max="2" width="23" style="3" customWidth="1"/>
    <col min="3" max="3" width="8.77734375" style="50" customWidth="1"/>
    <col min="4" max="4" width="45.21875" style="3" customWidth="1"/>
    <col min="5" max="5" width="33.44140625" style="3" customWidth="1"/>
    <col min="6" max="6" width="26" style="3" customWidth="1"/>
    <col min="7" max="7" width="18.21875" style="5" customWidth="1"/>
    <col min="8" max="8" width="34.21875" style="6" customWidth="1"/>
    <col min="9" max="10" width="25.77734375" style="40" customWidth="1"/>
    <col min="11" max="14" width="24.5546875" style="3" customWidth="1"/>
    <col min="15" max="15" width="57" style="3" customWidth="1"/>
    <col min="16" max="16" width="36.5546875" style="3" customWidth="1"/>
    <col min="17" max="16384" width="11.44140625" style="3"/>
  </cols>
  <sheetData>
    <row r="1" spans="2:17" ht="16.2" thickBot="1">
      <c r="B1" s="485" t="s">
        <v>517</v>
      </c>
      <c r="C1" s="486"/>
      <c r="D1" s="486"/>
      <c r="E1" s="486"/>
      <c r="F1" s="486"/>
      <c r="G1" s="486"/>
      <c r="H1" s="486"/>
      <c r="I1" s="486"/>
      <c r="J1" s="486"/>
      <c r="K1" s="421" t="s">
        <v>529</v>
      </c>
      <c r="L1" s="421"/>
      <c r="M1" s="421"/>
      <c r="N1" s="421"/>
      <c r="O1" s="421"/>
      <c r="P1" s="269"/>
    </row>
    <row r="2" spans="2:17" ht="49.5" customHeight="1" thickBot="1">
      <c r="B2" s="487" t="s">
        <v>482</v>
      </c>
      <c r="C2" s="488"/>
      <c r="D2" s="488"/>
      <c r="E2" s="488"/>
      <c r="F2" s="488"/>
      <c r="G2" s="488"/>
      <c r="H2" s="488"/>
      <c r="I2" s="488"/>
      <c r="J2" s="488"/>
      <c r="K2" s="296" t="s">
        <v>546</v>
      </c>
      <c r="L2" s="296" t="s">
        <v>533</v>
      </c>
      <c r="M2" s="296" t="s">
        <v>534</v>
      </c>
      <c r="N2" s="296" t="s">
        <v>535</v>
      </c>
      <c r="O2" s="334" t="s">
        <v>530</v>
      </c>
      <c r="P2" s="334" t="s">
        <v>531</v>
      </c>
    </row>
    <row r="3" spans="2:17" ht="51" customHeight="1" thickBot="1">
      <c r="B3" s="41" t="s">
        <v>1</v>
      </c>
      <c r="C3" s="472" t="s">
        <v>2</v>
      </c>
      <c r="D3" s="491"/>
      <c r="E3" s="44" t="s">
        <v>19</v>
      </c>
      <c r="F3" s="42" t="s">
        <v>20</v>
      </c>
      <c r="G3" s="42" t="s">
        <v>21</v>
      </c>
      <c r="H3" s="44" t="s">
        <v>6</v>
      </c>
      <c r="I3" s="121" t="s">
        <v>22</v>
      </c>
      <c r="J3" s="41" t="s">
        <v>23</v>
      </c>
      <c r="K3" s="297" t="s">
        <v>540</v>
      </c>
      <c r="L3" s="297" t="s">
        <v>540</v>
      </c>
      <c r="M3" s="297" t="s">
        <v>540</v>
      </c>
      <c r="N3" s="297" t="s">
        <v>540</v>
      </c>
      <c r="O3" s="334"/>
      <c r="P3" s="334"/>
    </row>
    <row r="4" spans="2:17" ht="80.25" customHeight="1">
      <c r="B4" s="490" t="s">
        <v>493</v>
      </c>
      <c r="C4" s="197" t="s">
        <v>494</v>
      </c>
      <c r="D4" s="187" t="s">
        <v>483</v>
      </c>
      <c r="E4" s="198" t="s">
        <v>484</v>
      </c>
      <c r="F4" s="133" t="s">
        <v>56</v>
      </c>
      <c r="G4" s="133">
        <v>1</v>
      </c>
      <c r="H4" s="133" t="s">
        <v>326</v>
      </c>
      <c r="I4" s="199">
        <v>46023</v>
      </c>
      <c r="J4" s="276">
        <v>46368</v>
      </c>
      <c r="K4" s="546">
        <v>1</v>
      </c>
      <c r="L4" s="546">
        <v>1</v>
      </c>
      <c r="M4" s="546">
        <v>1</v>
      </c>
      <c r="N4" s="546">
        <v>1</v>
      </c>
      <c r="O4" s="561" t="s">
        <v>550</v>
      </c>
      <c r="P4" s="547" t="s">
        <v>591</v>
      </c>
    </row>
    <row r="5" spans="2:17" ht="125.25" customHeight="1">
      <c r="B5" s="456"/>
      <c r="C5" s="185" t="s">
        <v>495</v>
      </c>
      <c r="D5" s="83" t="s">
        <v>485</v>
      </c>
      <c r="E5" s="191" t="s">
        <v>486</v>
      </c>
      <c r="F5" s="86" t="s">
        <v>33</v>
      </c>
      <c r="G5" s="201">
        <v>1</v>
      </c>
      <c r="H5" s="86" t="s">
        <v>190</v>
      </c>
      <c r="I5" s="154">
        <v>46023</v>
      </c>
      <c r="J5" s="276">
        <v>46368</v>
      </c>
      <c r="K5" s="550">
        <v>1</v>
      </c>
      <c r="L5" s="550">
        <v>1</v>
      </c>
      <c r="M5" s="551"/>
      <c r="N5" s="551"/>
      <c r="O5" s="561" t="s">
        <v>679</v>
      </c>
      <c r="P5" s="549" t="s">
        <v>697</v>
      </c>
      <c r="Q5" s="310"/>
    </row>
    <row r="6" spans="2:17" ht="104.25" customHeight="1">
      <c r="B6" s="456"/>
      <c r="C6" s="185" t="s">
        <v>496</v>
      </c>
      <c r="D6" s="83" t="s">
        <v>487</v>
      </c>
      <c r="E6" s="191" t="s">
        <v>488</v>
      </c>
      <c r="F6" s="86" t="s">
        <v>489</v>
      </c>
      <c r="G6" s="86">
        <v>2</v>
      </c>
      <c r="H6" s="86" t="s">
        <v>326</v>
      </c>
      <c r="I6" s="154">
        <v>46023</v>
      </c>
      <c r="J6" s="276">
        <v>46368</v>
      </c>
      <c r="K6" s="546">
        <v>0</v>
      </c>
      <c r="L6" s="546">
        <v>0.5</v>
      </c>
      <c r="M6" s="578"/>
      <c r="N6" s="578"/>
      <c r="O6" s="561" t="s">
        <v>592</v>
      </c>
      <c r="P6" s="547" t="s">
        <v>559</v>
      </c>
    </row>
    <row r="7" spans="2:17" ht="137.25" customHeight="1">
      <c r="B7" s="456"/>
      <c r="C7" s="185" t="s">
        <v>497</v>
      </c>
      <c r="D7" s="83" t="s">
        <v>490</v>
      </c>
      <c r="E7" s="191" t="s">
        <v>240</v>
      </c>
      <c r="F7" s="86" t="s">
        <v>489</v>
      </c>
      <c r="G7" s="86">
        <v>2</v>
      </c>
      <c r="H7" s="86" t="s">
        <v>326</v>
      </c>
      <c r="I7" s="200">
        <v>46023</v>
      </c>
      <c r="J7" s="276">
        <v>46368</v>
      </c>
      <c r="K7" s="546">
        <v>0</v>
      </c>
      <c r="L7" s="546">
        <v>0</v>
      </c>
      <c r="M7" s="565"/>
      <c r="N7" s="565"/>
      <c r="O7" s="586" t="s">
        <v>593</v>
      </c>
      <c r="P7" s="549" t="s">
        <v>696</v>
      </c>
    </row>
    <row r="8" spans="2:17" ht="62.1" customHeight="1" thickBot="1">
      <c r="B8" s="468"/>
      <c r="C8" s="186" t="s">
        <v>498</v>
      </c>
      <c r="D8" s="88" t="s">
        <v>491</v>
      </c>
      <c r="E8" s="192" t="s">
        <v>492</v>
      </c>
      <c r="F8" s="182" t="s">
        <v>489</v>
      </c>
      <c r="G8" s="182">
        <v>1</v>
      </c>
      <c r="H8" s="182" t="s">
        <v>326</v>
      </c>
      <c r="I8" s="183">
        <v>46023</v>
      </c>
      <c r="J8" s="274">
        <v>46368</v>
      </c>
      <c r="K8" s="546">
        <v>0</v>
      </c>
      <c r="L8" s="546">
        <v>1</v>
      </c>
      <c r="M8" s="546">
        <v>1</v>
      </c>
      <c r="N8" s="546">
        <v>1</v>
      </c>
      <c r="O8" s="561" t="s">
        <v>594</v>
      </c>
      <c r="P8" s="547" t="s">
        <v>695</v>
      </c>
    </row>
  </sheetData>
  <mergeCells count="7">
    <mergeCell ref="P2:P3"/>
    <mergeCell ref="B1:J1"/>
    <mergeCell ref="B2:J2"/>
    <mergeCell ref="C3:D3"/>
    <mergeCell ref="B4:B8"/>
    <mergeCell ref="K1:O1"/>
    <mergeCell ref="O2:O3"/>
  </mergeCells>
  <phoneticPr fontId="6" type="noConversion"/>
  <conditionalFormatting sqref="D5">
    <cfRule type="expression" dxfId="3" priority="4" stopIfTrue="1">
      <formula>IF(ISERROR(VLOOKUP(D5,PRIORITARIO,1,0))=TRUE,0,1)</formula>
    </cfRule>
  </conditionalFormatting>
  <conditionalFormatting sqref="D7">
    <cfRule type="expression" dxfId="2" priority="2" stopIfTrue="1">
      <formula>IF(ISERROR(VLOOKUP(D7,PRIORITARIO,1,0))=TRUE,0,1)</formula>
    </cfRule>
  </conditionalFormatting>
  <conditionalFormatting sqref="D5:E5">
    <cfRule type="expression" dxfId="1" priority="3" stopIfTrue="1">
      <formula>IF($C5="P",1,0)</formula>
    </cfRule>
  </conditionalFormatting>
  <conditionalFormatting sqref="D7:E7">
    <cfRule type="expression" dxfId="0" priority="1" stopIfTrue="1">
      <formula>IF($C7="P",1,0)</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229C1-BB68-4A5E-88D0-C5C055776276}">
  <sheetPr>
    <tabColor rgb="FF00B0F0"/>
  </sheetPr>
  <dimension ref="B1:P16"/>
  <sheetViews>
    <sheetView showGridLines="0" tabSelected="1" topLeftCell="F1" zoomScale="73" zoomScaleNormal="55" workbookViewId="0">
      <pane ySplit="6" topLeftCell="A7" activePane="bottomLeft" state="frozen"/>
      <selection pane="bottomLeft" activeCell="I10" sqref="I10"/>
    </sheetView>
  </sheetViews>
  <sheetFormatPr defaultColWidth="11.44140625" defaultRowHeight="14.4"/>
  <cols>
    <col min="2" max="2" width="5.77734375" customWidth="1"/>
    <col min="3" max="3" width="46.77734375" bestFit="1" customWidth="1"/>
    <col min="4" max="4" width="48.44140625" customWidth="1"/>
    <col min="5" max="5" width="24.21875" style="10" customWidth="1"/>
    <col min="6" max="6" width="24.21875" customWidth="1"/>
    <col min="7" max="7" width="16" customWidth="1"/>
    <col min="8" max="8" width="20.21875" style="10" customWidth="1"/>
    <col min="9" max="9" width="15.21875" customWidth="1"/>
    <col min="10" max="10" width="14.77734375" customWidth="1"/>
    <col min="11" max="14" width="18.21875" style="10" customWidth="1"/>
    <col min="15" max="15" width="47.44140625" customWidth="1"/>
    <col min="16" max="16" width="18.21875" customWidth="1"/>
  </cols>
  <sheetData>
    <row r="1" spans="2:16" s="3" customFormat="1" ht="15.6">
      <c r="C1" s="419" t="s">
        <v>517</v>
      </c>
      <c r="D1" s="419"/>
      <c r="E1" s="419"/>
      <c r="F1" s="419"/>
      <c r="G1" s="419"/>
      <c r="H1" s="419"/>
      <c r="I1" s="419"/>
      <c r="J1" s="419"/>
      <c r="K1" s="48"/>
      <c r="L1" s="48"/>
      <c r="M1" s="48"/>
      <c r="N1" s="48"/>
    </row>
    <row r="2" spans="2:16" s="3" customFormat="1" ht="24.75" customHeight="1">
      <c r="C2" s="420" t="s">
        <v>172</v>
      </c>
      <c r="D2" s="420"/>
      <c r="E2" s="420"/>
      <c r="F2" s="420"/>
      <c r="G2" s="420"/>
      <c r="H2" s="420"/>
      <c r="I2" s="420"/>
      <c r="J2" s="420"/>
      <c r="K2" s="48"/>
      <c r="L2" s="48"/>
      <c r="M2" s="48"/>
      <c r="N2" s="48"/>
    </row>
    <row r="4" spans="2:16">
      <c r="K4" s="421" t="s">
        <v>529</v>
      </c>
      <c r="L4" s="421"/>
      <c r="M4" s="421"/>
      <c r="N4" s="421"/>
      <c r="O4" s="421"/>
      <c r="P4" s="302"/>
    </row>
    <row r="5" spans="2:16" ht="51" customHeight="1">
      <c r="K5" s="296" t="s">
        <v>532</v>
      </c>
      <c r="L5" s="296" t="s">
        <v>533</v>
      </c>
      <c r="M5" s="296" t="s">
        <v>534</v>
      </c>
      <c r="N5" s="296" t="s">
        <v>535</v>
      </c>
      <c r="O5" s="334" t="s">
        <v>530</v>
      </c>
      <c r="P5" s="334" t="s">
        <v>531</v>
      </c>
    </row>
    <row r="6" spans="2:16" s="9" customFormat="1" ht="57" customHeight="1">
      <c r="B6" s="292"/>
      <c r="C6" s="292" t="s">
        <v>48</v>
      </c>
      <c r="D6" s="34" t="s">
        <v>49</v>
      </c>
      <c r="E6" s="34" t="s">
        <v>50</v>
      </c>
      <c r="F6" s="34" t="s">
        <v>51</v>
      </c>
      <c r="G6" s="34" t="s">
        <v>21</v>
      </c>
      <c r="H6" s="34" t="s">
        <v>52</v>
      </c>
      <c r="I6" s="34" t="s">
        <v>53</v>
      </c>
      <c r="J6" s="268" t="s">
        <v>54</v>
      </c>
      <c r="K6" s="297" t="s">
        <v>540</v>
      </c>
      <c r="L6" s="297" t="s">
        <v>540</v>
      </c>
      <c r="M6" s="297" t="s">
        <v>540</v>
      </c>
      <c r="N6" s="297" t="s">
        <v>540</v>
      </c>
      <c r="O6" s="334"/>
      <c r="P6" s="334"/>
    </row>
    <row r="7" spans="2:16" ht="69" customHeight="1">
      <c r="B7" s="293">
        <v>1</v>
      </c>
      <c r="C7" s="35" t="s">
        <v>545</v>
      </c>
      <c r="D7" s="36" t="s">
        <v>357</v>
      </c>
      <c r="E7" s="37" t="s">
        <v>55</v>
      </c>
      <c r="F7" s="37" t="s">
        <v>56</v>
      </c>
      <c r="G7" s="37">
        <v>1</v>
      </c>
      <c r="H7" s="37" t="s">
        <v>57</v>
      </c>
      <c r="I7" s="65">
        <v>46023</v>
      </c>
      <c r="J7" s="294">
        <v>46368</v>
      </c>
      <c r="K7" s="587">
        <v>0</v>
      </c>
      <c r="L7" s="587">
        <v>0</v>
      </c>
      <c r="M7" s="588"/>
      <c r="N7" s="588"/>
      <c r="O7" s="540" t="s">
        <v>547</v>
      </c>
      <c r="P7" s="540" t="s">
        <v>559</v>
      </c>
    </row>
    <row r="8" spans="2:16" ht="69.75" customHeight="1">
      <c r="B8" s="293">
        <v>2</v>
      </c>
      <c r="C8" s="35" t="s">
        <v>58</v>
      </c>
      <c r="D8" s="36" t="s">
        <v>358</v>
      </c>
      <c r="E8" s="37" t="s">
        <v>59</v>
      </c>
      <c r="F8" s="37" t="s">
        <v>60</v>
      </c>
      <c r="G8" s="37">
        <v>1</v>
      </c>
      <c r="H8" s="37" t="s">
        <v>57</v>
      </c>
      <c r="I8" s="65">
        <v>46023</v>
      </c>
      <c r="J8" s="294">
        <v>46368</v>
      </c>
      <c r="K8" s="587">
        <v>0</v>
      </c>
      <c r="L8" s="589">
        <v>1</v>
      </c>
      <c r="M8" s="588"/>
      <c r="N8" s="588"/>
      <c r="O8" s="540" t="s">
        <v>595</v>
      </c>
      <c r="P8" s="540" t="s">
        <v>559</v>
      </c>
    </row>
    <row r="9" spans="2:16" ht="53.25" customHeight="1">
      <c r="B9" s="293">
        <v>3</v>
      </c>
      <c r="C9" s="38" t="s">
        <v>61</v>
      </c>
      <c r="D9" s="36" t="s">
        <v>62</v>
      </c>
      <c r="E9" s="37" t="s">
        <v>63</v>
      </c>
      <c r="F9" s="37" t="s">
        <v>56</v>
      </c>
      <c r="G9" s="37">
        <v>2</v>
      </c>
      <c r="H9" s="37" t="s">
        <v>57</v>
      </c>
      <c r="I9" s="65">
        <v>46023</v>
      </c>
      <c r="J9" s="294">
        <v>46368</v>
      </c>
      <c r="K9" s="587">
        <v>0</v>
      </c>
      <c r="L9" s="589">
        <v>0.5</v>
      </c>
      <c r="M9" s="588"/>
      <c r="N9" s="588"/>
      <c r="O9" s="540" t="s">
        <v>596</v>
      </c>
      <c r="P9" s="540" t="s">
        <v>559</v>
      </c>
    </row>
    <row r="10" spans="2:16" ht="53.25" customHeight="1">
      <c r="B10" s="293">
        <v>4</v>
      </c>
      <c r="C10" s="38" t="s">
        <v>64</v>
      </c>
      <c r="D10" s="36" t="s">
        <v>359</v>
      </c>
      <c r="E10" s="37" t="s">
        <v>65</v>
      </c>
      <c r="F10" s="37" t="s">
        <v>56</v>
      </c>
      <c r="G10" s="37">
        <v>1</v>
      </c>
      <c r="H10" s="37" t="s">
        <v>66</v>
      </c>
      <c r="I10" s="65">
        <v>46023</v>
      </c>
      <c r="J10" s="294">
        <v>46368</v>
      </c>
      <c r="K10" s="589">
        <v>0</v>
      </c>
      <c r="L10" s="589">
        <v>0</v>
      </c>
      <c r="M10" s="588"/>
      <c r="N10" s="588"/>
      <c r="O10" s="540" t="s">
        <v>599</v>
      </c>
      <c r="P10" s="540" t="s">
        <v>559</v>
      </c>
    </row>
    <row r="11" spans="2:16" ht="66.75" customHeight="1">
      <c r="B11" s="293">
        <v>5</v>
      </c>
      <c r="C11" s="38" t="s">
        <v>67</v>
      </c>
      <c r="D11" s="36" t="s">
        <v>360</v>
      </c>
      <c r="E11" s="37" t="s">
        <v>68</v>
      </c>
      <c r="F11" s="37" t="s">
        <v>56</v>
      </c>
      <c r="G11" s="37">
        <v>1</v>
      </c>
      <c r="H11" s="37" t="s">
        <v>57</v>
      </c>
      <c r="I11" s="65">
        <v>46023</v>
      </c>
      <c r="J11" s="294">
        <v>46368</v>
      </c>
      <c r="K11" s="587">
        <v>0</v>
      </c>
      <c r="L11" s="587">
        <v>0</v>
      </c>
      <c r="M11" s="588"/>
      <c r="N11" s="588"/>
      <c r="O11" s="540" t="s">
        <v>548</v>
      </c>
      <c r="P11" s="540" t="s">
        <v>559</v>
      </c>
    </row>
    <row r="12" spans="2:16" ht="80.25" customHeight="1">
      <c r="B12" s="293">
        <v>6</v>
      </c>
      <c r="C12" s="224" t="s">
        <v>69</v>
      </c>
      <c r="D12" s="225" t="s">
        <v>70</v>
      </c>
      <c r="E12" s="226" t="s">
        <v>507</v>
      </c>
      <c r="F12" s="226" t="s">
        <v>33</v>
      </c>
      <c r="G12" s="227">
        <v>1</v>
      </c>
      <c r="H12" s="226" t="s">
        <v>34</v>
      </c>
      <c r="I12" s="228">
        <v>46023</v>
      </c>
      <c r="J12" s="295">
        <v>46368</v>
      </c>
      <c r="K12" s="534">
        <v>0.25</v>
      </c>
      <c r="L12" s="534">
        <v>0.5</v>
      </c>
      <c r="M12" s="535"/>
      <c r="N12" s="535"/>
      <c r="O12" s="537" t="s">
        <v>672</v>
      </c>
      <c r="P12" s="537" t="s">
        <v>559</v>
      </c>
    </row>
    <row r="16" spans="2:16">
      <c r="J16" s="10"/>
    </row>
  </sheetData>
  <mergeCells count="5">
    <mergeCell ref="P5:P6"/>
    <mergeCell ref="O5:O6"/>
    <mergeCell ref="C1:J1"/>
    <mergeCell ref="C2:J2"/>
    <mergeCell ref="K4:O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6D78-F2E4-4132-9024-E52D94374552}">
  <sheetPr>
    <tabColor rgb="FF00B0F0"/>
  </sheetPr>
  <dimension ref="A1:AQ174"/>
  <sheetViews>
    <sheetView showGridLines="0" topLeftCell="A36" zoomScale="78" zoomScaleNormal="70" workbookViewId="0">
      <selection activeCell="B46" sqref="B46"/>
    </sheetView>
  </sheetViews>
  <sheetFormatPr defaultColWidth="11.44140625" defaultRowHeight="14.4"/>
  <cols>
    <col min="1" max="1" width="3" style="11" customWidth="1"/>
    <col min="2" max="2" width="30.5546875" style="28" customWidth="1"/>
    <col min="3" max="3" width="5.77734375" style="14" customWidth="1"/>
    <col min="4" max="4" width="51.5546875" style="14" customWidth="1"/>
    <col min="5" max="5" width="17" style="29" customWidth="1"/>
    <col min="6" max="6" width="28.44140625" style="29" customWidth="1"/>
    <col min="7" max="7" width="97.77734375" style="14" customWidth="1"/>
    <col min="8" max="8" width="17.21875" style="14" customWidth="1"/>
    <col min="9" max="9" width="19" style="29" customWidth="1"/>
    <col min="10" max="10" width="56.5546875" style="29" customWidth="1"/>
    <col min="11" max="11" width="22.77734375" style="29" customWidth="1"/>
    <col min="12" max="12" width="15" style="14" customWidth="1"/>
    <col min="13" max="13" width="17.5546875" style="11" customWidth="1"/>
    <col min="14" max="14" width="12.77734375" style="11" customWidth="1"/>
    <col min="15" max="15" width="113" style="11" customWidth="1"/>
    <col min="16" max="16" width="33.77734375" style="11" customWidth="1"/>
    <col min="17" max="18" width="25.77734375" style="11" customWidth="1"/>
    <col min="19" max="19" width="48.77734375" style="11" customWidth="1"/>
    <col min="20" max="20" width="40.77734375" style="11" customWidth="1"/>
    <col min="21" max="43" width="11.44140625" style="11"/>
    <col min="44" max="16384" width="11.44140625" style="14"/>
  </cols>
  <sheetData>
    <row r="1" spans="1:43" s="11" customFormat="1">
      <c r="B1" s="12"/>
      <c r="E1" s="13"/>
      <c r="F1" s="13"/>
      <c r="I1" s="13"/>
      <c r="J1" s="13"/>
      <c r="K1" s="13"/>
    </row>
    <row r="2" spans="1:43" ht="29.1" customHeight="1">
      <c r="B2" s="400"/>
      <c r="C2" s="400"/>
      <c r="D2" s="400"/>
      <c r="E2" s="401" t="s">
        <v>71</v>
      </c>
      <c r="F2" s="402"/>
      <c r="G2" s="402"/>
      <c r="H2" s="402"/>
      <c r="I2" s="402"/>
      <c r="J2" s="402"/>
      <c r="K2" s="403"/>
      <c r="L2" s="126" t="s">
        <v>72</v>
      </c>
    </row>
    <row r="3" spans="1:43" ht="29.1" customHeight="1">
      <c r="B3" s="400"/>
      <c r="C3" s="400"/>
      <c r="D3" s="400"/>
      <c r="E3" s="404" t="s">
        <v>73</v>
      </c>
      <c r="F3" s="405"/>
      <c r="G3" s="405"/>
      <c r="H3" s="405"/>
      <c r="I3" s="405"/>
      <c r="J3" s="405"/>
      <c r="K3" s="406"/>
      <c r="L3" s="126" t="s">
        <v>74</v>
      </c>
    </row>
    <row r="4" spans="1:43" ht="29.1" customHeight="1">
      <c r="B4" s="400"/>
      <c r="C4" s="400"/>
      <c r="D4" s="400"/>
      <c r="E4" s="404" t="s">
        <v>57</v>
      </c>
      <c r="F4" s="405"/>
      <c r="G4" s="405"/>
      <c r="H4" s="405"/>
      <c r="I4" s="405"/>
      <c r="J4" s="405"/>
      <c r="K4" s="406"/>
      <c r="L4" s="126" t="s">
        <v>75</v>
      </c>
    </row>
    <row r="5" spans="1:43" s="11" customFormat="1">
      <c r="B5" s="12"/>
      <c r="E5" s="13"/>
      <c r="F5" s="13"/>
      <c r="I5" s="13"/>
      <c r="J5" s="13"/>
      <c r="K5" s="13"/>
    </row>
    <row r="6" spans="1:43" s="11" customFormat="1">
      <c r="B6" s="12"/>
      <c r="E6" s="13"/>
      <c r="F6" s="13"/>
      <c r="I6" s="13"/>
      <c r="J6" s="13"/>
      <c r="K6" s="13"/>
    </row>
    <row r="7" spans="1:43" s="11" customFormat="1" ht="15" thickBot="1">
      <c r="B7" s="12"/>
      <c r="E7" s="13"/>
      <c r="F7" s="13"/>
      <c r="I7" s="13"/>
      <c r="J7" s="13"/>
      <c r="K7" s="13"/>
      <c r="M7" s="391" t="s">
        <v>543</v>
      </c>
      <c r="N7" s="391"/>
      <c r="O7" s="391"/>
      <c r="P7" s="391"/>
      <c r="Q7" s="391"/>
      <c r="R7" s="391"/>
      <c r="S7" s="291"/>
      <c r="T7" s="290"/>
    </row>
    <row r="8" spans="1:43" ht="27" customHeight="1">
      <c r="B8" s="407" t="s">
        <v>76</v>
      </c>
      <c r="C8" s="408"/>
      <c r="D8" s="408"/>
      <c r="E8" s="408"/>
      <c r="F8" s="409"/>
      <c r="G8" s="410" t="s">
        <v>77</v>
      </c>
      <c r="H8" s="410"/>
      <c r="I8" s="410"/>
      <c r="J8" s="411" t="s">
        <v>78</v>
      </c>
      <c r="K8" s="411"/>
      <c r="L8" s="411"/>
      <c r="M8" s="339" t="s">
        <v>568</v>
      </c>
      <c r="N8" s="339"/>
      <c r="O8" s="339"/>
      <c r="P8" s="339"/>
      <c r="Q8" s="339" t="s">
        <v>536</v>
      </c>
      <c r="R8" s="339"/>
      <c r="S8" s="334" t="s">
        <v>544</v>
      </c>
      <c r="T8" s="334" t="s">
        <v>531</v>
      </c>
    </row>
    <row r="9" spans="1:43" s="17" customFormat="1" ht="22.5" customHeight="1">
      <c r="A9" s="15"/>
      <c r="B9" s="413" t="s">
        <v>79</v>
      </c>
      <c r="C9" s="415" t="s">
        <v>80</v>
      </c>
      <c r="D9" s="415" t="s">
        <v>81</v>
      </c>
      <c r="E9" s="416" t="s">
        <v>82</v>
      </c>
      <c r="F9" s="416" t="s">
        <v>83</v>
      </c>
      <c r="G9" s="16" t="s">
        <v>84</v>
      </c>
      <c r="H9" s="16"/>
      <c r="I9" s="16"/>
      <c r="J9" s="412" t="s">
        <v>85</v>
      </c>
      <c r="K9" s="412" t="s">
        <v>86</v>
      </c>
      <c r="L9" s="412" t="s">
        <v>87</v>
      </c>
      <c r="M9" s="339"/>
      <c r="N9" s="339"/>
      <c r="O9" s="339"/>
      <c r="P9" s="339"/>
      <c r="Q9" s="339" t="s">
        <v>537</v>
      </c>
      <c r="R9" s="339" t="s">
        <v>538</v>
      </c>
      <c r="S9" s="334"/>
      <c r="T9" s="334"/>
      <c r="U9" s="15"/>
      <c r="V9" s="15"/>
      <c r="W9" s="15"/>
      <c r="X9" s="15"/>
      <c r="Y9" s="15"/>
      <c r="Z9" s="15"/>
      <c r="AA9" s="15"/>
      <c r="AB9" s="15"/>
      <c r="AC9" s="15"/>
      <c r="AD9" s="15"/>
      <c r="AE9" s="15"/>
      <c r="AF9" s="15"/>
      <c r="AG9" s="15"/>
      <c r="AH9" s="15"/>
      <c r="AI9" s="15"/>
      <c r="AJ9" s="15"/>
      <c r="AK9" s="15"/>
      <c r="AL9" s="15"/>
      <c r="AM9" s="15"/>
      <c r="AN9" s="15"/>
      <c r="AO9" s="15"/>
      <c r="AP9" s="15"/>
      <c r="AQ9" s="15"/>
    </row>
    <row r="10" spans="1:43" s="17" customFormat="1" ht="56.25" customHeight="1">
      <c r="A10" s="15"/>
      <c r="B10" s="414"/>
      <c r="C10" s="415"/>
      <c r="D10" s="415"/>
      <c r="E10" s="417"/>
      <c r="F10" s="417"/>
      <c r="G10" s="16" t="s">
        <v>88</v>
      </c>
      <c r="H10" s="16" t="s">
        <v>89</v>
      </c>
      <c r="I10" s="16" t="s">
        <v>90</v>
      </c>
      <c r="J10" s="412"/>
      <c r="K10" s="412"/>
      <c r="L10" s="412"/>
      <c r="M10" s="289" t="s">
        <v>539</v>
      </c>
      <c r="N10" s="289" t="s">
        <v>540</v>
      </c>
      <c r="O10" s="288" t="s">
        <v>541</v>
      </c>
      <c r="P10" s="288" t="s">
        <v>542</v>
      </c>
      <c r="Q10" s="339"/>
      <c r="R10" s="339"/>
      <c r="S10" s="334"/>
      <c r="T10" s="334"/>
      <c r="U10" s="15"/>
      <c r="V10" s="15"/>
      <c r="W10" s="15"/>
      <c r="X10" s="15"/>
      <c r="Y10" s="15"/>
      <c r="Z10" s="15"/>
      <c r="AA10" s="15"/>
      <c r="AB10" s="15"/>
      <c r="AC10" s="15"/>
      <c r="AD10" s="15"/>
      <c r="AE10" s="15"/>
      <c r="AF10" s="15"/>
      <c r="AG10" s="15"/>
      <c r="AH10" s="15"/>
      <c r="AI10" s="15"/>
      <c r="AJ10" s="15"/>
      <c r="AK10" s="15"/>
      <c r="AL10" s="15"/>
      <c r="AM10" s="15"/>
      <c r="AN10" s="15"/>
      <c r="AO10" s="15"/>
      <c r="AP10" s="15"/>
      <c r="AQ10" s="15"/>
    </row>
    <row r="11" spans="1:43" s="20" customFormat="1" ht="96.75" customHeight="1">
      <c r="A11" s="18"/>
      <c r="B11" s="366" t="s">
        <v>91</v>
      </c>
      <c r="C11" s="357">
        <v>5</v>
      </c>
      <c r="D11" s="359" t="s">
        <v>92</v>
      </c>
      <c r="E11" s="359" t="s">
        <v>93</v>
      </c>
      <c r="F11" s="359" t="s">
        <v>94</v>
      </c>
      <c r="G11" s="19" t="s">
        <v>95</v>
      </c>
      <c r="H11" s="382" t="s">
        <v>96</v>
      </c>
      <c r="I11" s="359" t="s">
        <v>97</v>
      </c>
      <c r="J11" s="359" t="s">
        <v>98</v>
      </c>
      <c r="K11" s="359" t="s">
        <v>508</v>
      </c>
      <c r="L11" s="352">
        <v>46368</v>
      </c>
      <c r="M11" s="492" t="s">
        <v>576</v>
      </c>
      <c r="N11" s="493">
        <v>0.5</v>
      </c>
      <c r="O11" s="494" t="s">
        <v>577</v>
      </c>
      <c r="P11" s="495" t="s">
        <v>581</v>
      </c>
      <c r="Q11" s="496" t="s">
        <v>582</v>
      </c>
      <c r="R11" s="497" t="s">
        <v>581</v>
      </c>
      <c r="S11" s="496"/>
      <c r="T11" s="496" t="s">
        <v>559</v>
      </c>
      <c r="U11" s="18"/>
      <c r="V11" s="18"/>
      <c r="W11" s="18"/>
      <c r="X11" s="18"/>
      <c r="Y11" s="18"/>
      <c r="Z11" s="18"/>
      <c r="AA11" s="18"/>
      <c r="AB11" s="18"/>
      <c r="AC11" s="18"/>
      <c r="AD11" s="18"/>
      <c r="AE11" s="18"/>
      <c r="AF11" s="18"/>
      <c r="AG11" s="18"/>
      <c r="AH11" s="18"/>
      <c r="AI11" s="18"/>
      <c r="AJ11" s="18"/>
      <c r="AK11" s="18"/>
      <c r="AL11" s="18"/>
      <c r="AM11" s="18"/>
      <c r="AN11" s="18"/>
      <c r="AO11" s="18"/>
      <c r="AP11" s="18"/>
      <c r="AQ11" s="18"/>
    </row>
    <row r="12" spans="1:43" s="20" customFormat="1" ht="96.75" customHeight="1">
      <c r="A12" s="18"/>
      <c r="B12" s="390"/>
      <c r="C12" s="357"/>
      <c r="D12" s="359"/>
      <c r="E12" s="359"/>
      <c r="F12" s="359"/>
      <c r="G12" s="340" t="s">
        <v>100</v>
      </c>
      <c r="H12" s="382"/>
      <c r="I12" s="359"/>
      <c r="J12" s="359"/>
      <c r="K12" s="359"/>
      <c r="L12" s="352"/>
      <c r="M12" s="492" t="s">
        <v>576</v>
      </c>
      <c r="N12" s="493">
        <v>0.5</v>
      </c>
      <c r="O12" s="498" t="s">
        <v>578</v>
      </c>
      <c r="P12" s="495" t="s">
        <v>579</v>
      </c>
      <c r="Q12" s="496" t="s">
        <v>582</v>
      </c>
      <c r="R12" s="496" t="s">
        <v>581</v>
      </c>
      <c r="S12" s="496"/>
      <c r="T12" s="496" t="s">
        <v>559</v>
      </c>
      <c r="U12" s="18"/>
      <c r="V12" s="18"/>
      <c r="W12" s="18"/>
      <c r="X12" s="18"/>
      <c r="Y12" s="18"/>
      <c r="Z12" s="18"/>
      <c r="AA12" s="18"/>
      <c r="AB12" s="18"/>
      <c r="AC12" s="18"/>
      <c r="AD12" s="18"/>
      <c r="AE12" s="18"/>
      <c r="AF12" s="18"/>
      <c r="AG12" s="18"/>
      <c r="AH12" s="18"/>
      <c r="AI12" s="18"/>
      <c r="AJ12" s="18"/>
      <c r="AK12" s="18"/>
      <c r="AL12" s="18"/>
      <c r="AM12" s="18"/>
      <c r="AN12" s="18"/>
      <c r="AO12" s="18"/>
      <c r="AP12" s="18"/>
      <c r="AQ12" s="18"/>
    </row>
    <row r="13" spans="1:43" s="20" customFormat="1" ht="139.5" customHeight="1">
      <c r="A13" s="18"/>
      <c r="B13" s="390"/>
      <c r="C13" s="357"/>
      <c r="D13" s="359"/>
      <c r="E13" s="359"/>
      <c r="F13" s="359"/>
      <c r="G13" s="341"/>
      <c r="H13" s="382"/>
      <c r="I13" s="359"/>
      <c r="J13" s="359"/>
      <c r="K13" s="359"/>
      <c r="L13" s="352"/>
      <c r="M13" s="492" t="s">
        <v>576</v>
      </c>
      <c r="N13" s="493">
        <v>0.5</v>
      </c>
      <c r="O13" s="499" t="s">
        <v>580</v>
      </c>
      <c r="P13" s="495" t="s">
        <v>579</v>
      </c>
      <c r="Q13" s="496" t="s">
        <v>582</v>
      </c>
      <c r="R13" s="496" t="s">
        <v>581</v>
      </c>
      <c r="S13" s="496"/>
      <c r="T13" s="496" t="s">
        <v>559</v>
      </c>
      <c r="U13" s="18"/>
      <c r="V13" s="18"/>
      <c r="W13" s="18"/>
      <c r="X13" s="18"/>
      <c r="Y13" s="18"/>
      <c r="Z13" s="18"/>
      <c r="AA13" s="18"/>
      <c r="AB13" s="18"/>
      <c r="AC13" s="18"/>
      <c r="AD13" s="18"/>
      <c r="AE13" s="18"/>
      <c r="AF13" s="18"/>
      <c r="AG13" s="18"/>
      <c r="AH13" s="18"/>
      <c r="AI13" s="18"/>
      <c r="AJ13" s="18"/>
      <c r="AK13" s="18"/>
      <c r="AL13" s="18"/>
      <c r="AM13" s="18"/>
      <c r="AN13" s="18"/>
      <c r="AO13" s="18"/>
      <c r="AP13" s="18"/>
      <c r="AQ13" s="18"/>
    </row>
    <row r="14" spans="1:43" s="20" customFormat="1" ht="139.5" customHeight="1">
      <c r="A14" s="18"/>
      <c r="B14" s="390"/>
      <c r="C14" s="363">
        <v>6</v>
      </c>
      <c r="D14" s="340" t="s">
        <v>101</v>
      </c>
      <c r="E14" s="340" t="s">
        <v>93</v>
      </c>
      <c r="F14" s="340" t="s">
        <v>102</v>
      </c>
      <c r="G14" s="340" t="s">
        <v>103</v>
      </c>
      <c r="H14" s="350" t="s">
        <v>104</v>
      </c>
      <c r="I14" s="340" t="s">
        <v>97</v>
      </c>
      <c r="J14" s="340" t="s">
        <v>105</v>
      </c>
      <c r="K14" s="340" t="s">
        <v>508</v>
      </c>
      <c r="L14" s="348">
        <v>46368</v>
      </c>
      <c r="M14" s="492" t="s">
        <v>576</v>
      </c>
      <c r="N14" s="493">
        <v>0.5</v>
      </c>
      <c r="O14" s="500" t="s">
        <v>703</v>
      </c>
      <c r="P14" s="501" t="s">
        <v>583</v>
      </c>
      <c r="Q14" s="496" t="s">
        <v>582</v>
      </c>
      <c r="R14" s="496" t="s">
        <v>581</v>
      </c>
      <c r="S14" s="496"/>
      <c r="T14" s="502" t="s">
        <v>684</v>
      </c>
      <c r="U14" s="18"/>
      <c r="V14" s="18"/>
      <c r="W14" s="18"/>
      <c r="X14" s="18"/>
      <c r="Y14" s="18"/>
      <c r="Z14" s="18"/>
      <c r="AA14" s="18"/>
      <c r="AB14" s="18"/>
      <c r="AC14" s="18"/>
      <c r="AD14" s="18"/>
      <c r="AE14" s="18"/>
      <c r="AF14" s="18"/>
      <c r="AG14" s="18"/>
      <c r="AH14" s="18"/>
      <c r="AI14" s="18"/>
      <c r="AJ14" s="18"/>
      <c r="AK14" s="18"/>
      <c r="AL14" s="18"/>
      <c r="AM14" s="18"/>
      <c r="AN14" s="18"/>
      <c r="AO14" s="18"/>
      <c r="AP14" s="18"/>
      <c r="AQ14" s="18"/>
    </row>
    <row r="15" spans="1:43" s="20" customFormat="1" ht="154.5" customHeight="1">
      <c r="A15" s="18"/>
      <c r="B15" s="367"/>
      <c r="C15" s="365"/>
      <c r="D15" s="341"/>
      <c r="E15" s="341"/>
      <c r="F15" s="341"/>
      <c r="G15" s="341"/>
      <c r="H15" s="351"/>
      <c r="I15" s="341"/>
      <c r="J15" s="341"/>
      <c r="K15" s="341"/>
      <c r="L15" s="349"/>
      <c r="M15" s="492" t="s">
        <v>584</v>
      </c>
      <c r="N15" s="493">
        <v>1</v>
      </c>
      <c r="O15" s="503" t="s">
        <v>682</v>
      </c>
      <c r="P15" s="504" t="s">
        <v>683</v>
      </c>
      <c r="Q15" s="496" t="s">
        <v>582</v>
      </c>
      <c r="R15" s="496" t="s">
        <v>581</v>
      </c>
      <c r="S15" s="496"/>
      <c r="T15" s="502" t="s">
        <v>684</v>
      </c>
      <c r="U15" s="18"/>
      <c r="V15" s="18"/>
      <c r="W15" s="18"/>
      <c r="X15" s="18"/>
      <c r="Y15" s="18"/>
      <c r="Z15" s="18"/>
      <c r="AA15" s="18"/>
      <c r="AB15" s="18"/>
      <c r="AC15" s="18"/>
      <c r="AD15" s="18"/>
      <c r="AE15" s="18"/>
      <c r="AF15" s="18"/>
      <c r="AG15" s="18"/>
      <c r="AH15" s="18"/>
      <c r="AI15" s="18"/>
      <c r="AJ15" s="18"/>
      <c r="AK15" s="18"/>
      <c r="AL15" s="18"/>
      <c r="AM15" s="18"/>
      <c r="AN15" s="18"/>
      <c r="AO15" s="18"/>
      <c r="AP15" s="18"/>
      <c r="AQ15" s="18"/>
    </row>
    <row r="16" spans="1:43" s="20" customFormat="1" ht="325.5" customHeight="1">
      <c r="A16" s="18"/>
      <c r="B16" s="366" t="s">
        <v>106</v>
      </c>
      <c r="C16" s="363">
        <v>4</v>
      </c>
      <c r="D16" s="340" t="s">
        <v>107</v>
      </c>
      <c r="E16" s="340" t="s">
        <v>108</v>
      </c>
      <c r="F16" s="340" t="s">
        <v>109</v>
      </c>
      <c r="G16" s="340" t="s">
        <v>110</v>
      </c>
      <c r="H16" s="346" t="s">
        <v>111</v>
      </c>
      <c r="I16" s="344" t="s">
        <v>112</v>
      </c>
      <c r="J16" s="340" t="s">
        <v>113</v>
      </c>
      <c r="K16" s="340" t="s">
        <v>114</v>
      </c>
      <c r="L16" s="342">
        <v>46368</v>
      </c>
      <c r="M16" s="325" t="s">
        <v>576</v>
      </c>
      <c r="N16" s="505">
        <v>1</v>
      </c>
      <c r="O16" s="506" t="s">
        <v>704</v>
      </c>
      <c r="P16" s="507" t="s">
        <v>630</v>
      </c>
      <c r="Q16" s="496" t="s">
        <v>582</v>
      </c>
      <c r="R16" s="496" t="s">
        <v>581</v>
      </c>
      <c r="S16" s="508"/>
      <c r="T16" s="496" t="s">
        <v>673</v>
      </c>
      <c r="U16" s="18"/>
      <c r="V16" s="18"/>
      <c r="W16" s="18"/>
      <c r="X16" s="18"/>
      <c r="Y16" s="18"/>
      <c r="Z16" s="18"/>
      <c r="AA16" s="18"/>
      <c r="AB16" s="18"/>
      <c r="AC16" s="18"/>
      <c r="AD16" s="18"/>
      <c r="AE16" s="18"/>
      <c r="AF16" s="18"/>
      <c r="AG16" s="18"/>
      <c r="AH16" s="18"/>
      <c r="AI16" s="18"/>
      <c r="AJ16" s="18"/>
      <c r="AK16" s="18"/>
      <c r="AL16" s="18"/>
      <c r="AM16" s="18"/>
      <c r="AN16" s="18"/>
      <c r="AO16" s="18"/>
      <c r="AP16" s="18"/>
      <c r="AQ16" s="18"/>
    </row>
    <row r="17" spans="1:43" s="20" customFormat="1" ht="193.5" customHeight="1">
      <c r="A17" s="18"/>
      <c r="B17" s="390"/>
      <c r="C17" s="365"/>
      <c r="D17" s="341"/>
      <c r="E17" s="341"/>
      <c r="F17" s="341"/>
      <c r="G17" s="341"/>
      <c r="H17" s="347"/>
      <c r="I17" s="345"/>
      <c r="J17" s="341"/>
      <c r="K17" s="341"/>
      <c r="L17" s="343"/>
      <c r="M17" s="496" t="s">
        <v>576</v>
      </c>
      <c r="N17" s="505">
        <v>1</v>
      </c>
      <c r="O17" s="506" t="s">
        <v>705</v>
      </c>
      <c r="P17" s="507" t="s">
        <v>631</v>
      </c>
      <c r="Q17" s="496" t="s">
        <v>632</v>
      </c>
      <c r="R17" s="496" t="s">
        <v>581</v>
      </c>
      <c r="S17" s="508"/>
      <c r="T17" s="496" t="s">
        <v>673</v>
      </c>
      <c r="U17" s="18"/>
      <c r="V17" s="18"/>
      <c r="W17" s="18"/>
      <c r="X17" s="18"/>
      <c r="Y17" s="18"/>
      <c r="Z17" s="18"/>
      <c r="AA17" s="18"/>
      <c r="AB17" s="18"/>
      <c r="AC17" s="18"/>
      <c r="AD17" s="18"/>
      <c r="AE17" s="18"/>
      <c r="AF17" s="18"/>
      <c r="AG17" s="18"/>
      <c r="AH17" s="18"/>
      <c r="AI17" s="18"/>
      <c r="AJ17" s="18"/>
      <c r="AK17" s="18"/>
      <c r="AL17" s="18"/>
      <c r="AM17" s="18"/>
      <c r="AN17" s="18"/>
      <c r="AO17" s="18"/>
      <c r="AP17" s="18"/>
      <c r="AQ17" s="18"/>
    </row>
    <row r="18" spans="1:43" s="20" customFormat="1" ht="157.5" customHeight="1">
      <c r="A18" s="18"/>
      <c r="B18" s="390"/>
      <c r="C18" s="363">
        <v>7</v>
      </c>
      <c r="D18" s="340" t="s">
        <v>563</v>
      </c>
      <c r="E18" s="340" t="s">
        <v>93</v>
      </c>
      <c r="F18" s="340" t="s">
        <v>564</v>
      </c>
      <c r="G18" s="340" t="s">
        <v>565</v>
      </c>
      <c r="H18" s="346" t="s">
        <v>111</v>
      </c>
      <c r="I18" s="344" t="s">
        <v>566</v>
      </c>
      <c r="J18" s="340" t="s">
        <v>567</v>
      </c>
      <c r="K18" s="340" t="s">
        <v>114</v>
      </c>
      <c r="L18" s="342">
        <v>46387</v>
      </c>
      <c r="M18" s="326" t="s">
        <v>576</v>
      </c>
      <c r="N18" s="509">
        <v>1</v>
      </c>
      <c r="O18" s="506" t="s">
        <v>706</v>
      </c>
      <c r="P18" s="507" t="s">
        <v>633</v>
      </c>
      <c r="Q18" s="510" t="s">
        <v>582</v>
      </c>
      <c r="R18" s="496" t="s">
        <v>581</v>
      </c>
      <c r="S18" s="497"/>
      <c r="T18" s="496" t="s">
        <v>673</v>
      </c>
      <c r="U18" s="18"/>
      <c r="V18" s="18"/>
      <c r="W18" s="18"/>
      <c r="X18" s="18"/>
      <c r="Y18" s="18"/>
      <c r="Z18" s="18"/>
      <c r="AA18" s="18"/>
      <c r="AB18" s="18"/>
      <c r="AC18" s="18"/>
      <c r="AD18" s="18"/>
      <c r="AE18" s="18"/>
      <c r="AF18" s="18"/>
      <c r="AG18" s="18"/>
      <c r="AH18" s="18"/>
      <c r="AI18" s="18"/>
      <c r="AJ18" s="18"/>
      <c r="AK18" s="18"/>
      <c r="AL18" s="18"/>
      <c r="AM18" s="18"/>
      <c r="AN18" s="18"/>
      <c r="AO18" s="18"/>
      <c r="AP18" s="18"/>
      <c r="AQ18" s="18"/>
    </row>
    <row r="19" spans="1:43" s="20" customFormat="1" ht="398.25" customHeight="1">
      <c r="A19" s="18"/>
      <c r="B19" s="367"/>
      <c r="C19" s="365"/>
      <c r="D19" s="341"/>
      <c r="E19" s="341"/>
      <c r="F19" s="341"/>
      <c r="G19" s="341"/>
      <c r="H19" s="347"/>
      <c r="I19" s="345"/>
      <c r="J19" s="341"/>
      <c r="K19" s="341"/>
      <c r="L19" s="343"/>
      <c r="M19" s="326" t="s">
        <v>576</v>
      </c>
      <c r="N19" s="509">
        <v>1</v>
      </c>
      <c r="O19" s="506" t="s">
        <v>707</v>
      </c>
      <c r="P19" s="507" t="s">
        <v>693</v>
      </c>
      <c r="Q19" s="510" t="s">
        <v>582</v>
      </c>
      <c r="R19" s="496" t="s">
        <v>581</v>
      </c>
      <c r="S19" s="497"/>
      <c r="T19" s="508" t="s">
        <v>708</v>
      </c>
      <c r="U19" s="18"/>
      <c r="V19" s="18"/>
      <c r="W19" s="18"/>
      <c r="X19" s="18"/>
      <c r="Y19" s="18"/>
      <c r="Z19" s="18"/>
      <c r="AA19" s="18"/>
      <c r="AB19" s="18"/>
      <c r="AC19" s="18"/>
      <c r="AD19" s="18"/>
      <c r="AE19" s="18"/>
      <c r="AF19" s="18"/>
      <c r="AG19" s="18"/>
      <c r="AH19" s="18"/>
      <c r="AI19" s="18"/>
      <c r="AJ19" s="18"/>
      <c r="AK19" s="18"/>
      <c r="AL19" s="18"/>
      <c r="AM19" s="18"/>
      <c r="AN19" s="18"/>
      <c r="AO19" s="18"/>
      <c r="AP19" s="18"/>
      <c r="AQ19" s="18"/>
    </row>
    <row r="20" spans="1:43" s="20" customFormat="1" ht="201" customHeight="1">
      <c r="A20" s="18"/>
      <c r="B20" s="366" t="s">
        <v>115</v>
      </c>
      <c r="C20" s="363">
        <v>4</v>
      </c>
      <c r="D20" s="340" t="s">
        <v>116</v>
      </c>
      <c r="E20" s="340" t="s">
        <v>93</v>
      </c>
      <c r="F20" s="340" t="s">
        <v>117</v>
      </c>
      <c r="G20" s="340" t="s">
        <v>118</v>
      </c>
      <c r="H20" s="370" t="s">
        <v>96</v>
      </c>
      <c r="I20" s="368" t="s">
        <v>97</v>
      </c>
      <c r="J20" s="340" t="s">
        <v>119</v>
      </c>
      <c r="K20" s="340" t="s">
        <v>120</v>
      </c>
      <c r="L20" s="330">
        <v>46368</v>
      </c>
      <c r="M20" s="511" t="s">
        <v>643</v>
      </c>
      <c r="N20" s="512">
        <v>1</v>
      </c>
      <c r="O20" s="513" t="s">
        <v>638</v>
      </c>
      <c r="P20" s="513" t="s">
        <v>640</v>
      </c>
      <c r="Q20" s="514" t="s">
        <v>642</v>
      </c>
      <c r="R20" s="496" t="s">
        <v>581</v>
      </c>
      <c r="S20" s="496"/>
      <c r="T20" s="515" t="s">
        <v>644</v>
      </c>
      <c r="U20" s="18"/>
      <c r="V20" s="18"/>
      <c r="W20" s="18"/>
      <c r="X20" s="18"/>
      <c r="Y20" s="18"/>
      <c r="Z20" s="18"/>
      <c r="AA20" s="18"/>
      <c r="AB20" s="18"/>
      <c r="AC20" s="18"/>
      <c r="AD20" s="18"/>
      <c r="AE20" s="18"/>
      <c r="AF20" s="18"/>
      <c r="AG20" s="18"/>
      <c r="AH20" s="18"/>
      <c r="AI20" s="18"/>
      <c r="AJ20" s="18"/>
      <c r="AK20" s="18"/>
      <c r="AL20" s="18"/>
      <c r="AM20" s="18"/>
      <c r="AN20" s="18"/>
      <c r="AO20" s="18"/>
      <c r="AP20" s="18"/>
      <c r="AQ20" s="18"/>
    </row>
    <row r="21" spans="1:43" s="20" customFormat="1" ht="186" customHeight="1">
      <c r="A21" s="18"/>
      <c r="B21" s="367"/>
      <c r="C21" s="365"/>
      <c r="D21" s="341"/>
      <c r="E21" s="341"/>
      <c r="F21" s="341"/>
      <c r="G21" s="341"/>
      <c r="H21" s="371"/>
      <c r="I21" s="369"/>
      <c r="J21" s="341"/>
      <c r="K21" s="341"/>
      <c r="L21" s="331"/>
      <c r="M21" s="516" t="s">
        <v>643</v>
      </c>
      <c r="N21" s="517">
        <v>1</v>
      </c>
      <c r="O21" s="518" t="s">
        <v>639</v>
      </c>
      <c r="P21" s="518" t="s">
        <v>641</v>
      </c>
      <c r="Q21" s="519" t="s">
        <v>642</v>
      </c>
      <c r="R21" s="496" t="s">
        <v>581</v>
      </c>
      <c r="S21" s="496"/>
      <c r="T21" s="515" t="s">
        <v>644</v>
      </c>
      <c r="U21" s="18"/>
      <c r="V21" s="18"/>
      <c r="W21" s="18"/>
      <c r="X21" s="18"/>
      <c r="Y21" s="18"/>
      <c r="Z21" s="18"/>
      <c r="AA21" s="18"/>
      <c r="AB21" s="18"/>
      <c r="AC21" s="18"/>
      <c r="AD21" s="18"/>
      <c r="AE21" s="18"/>
      <c r="AF21" s="18"/>
      <c r="AG21" s="18"/>
      <c r="AH21" s="18"/>
      <c r="AI21" s="18"/>
      <c r="AJ21" s="18"/>
      <c r="AK21" s="18"/>
      <c r="AL21" s="18"/>
      <c r="AM21" s="18"/>
      <c r="AN21" s="18"/>
      <c r="AO21" s="18"/>
      <c r="AP21" s="18"/>
      <c r="AQ21" s="18"/>
    </row>
    <row r="22" spans="1:43" s="20" customFormat="1" ht="261" customHeight="1">
      <c r="A22" s="18"/>
      <c r="B22" s="372" t="s">
        <v>121</v>
      </c>
      <c r="C22" s="357">
        <v>7</v>
      </c>
      <c r="D22" s="332" t="s">
        <v>122</v>
      </c>
      <c r="E22" s="332" t="s">
        <v>123</v>
      </c>
      <c r="F22" s="332" t="s">
        <v>124</v>
      </c>
      <c r="G22" s="21" t="s">
        <v>125</v>
      </c>
      <c r="H22" s="353" t="s">
        <v>104</v>
      </c>
      <c r="I22" s="396" t="s">
        <v>126</v>
      </c>
      <c r="J22" s="332" t="s">
        <v>127</v>
      </c>
      <c r="K22" s="332" t="s">
        <v>128</v>
      </c>
      <c r="L22" s="333">
        <v>46368</v>
      </c>
      <c r="M22" s="516" t="s">
        <v>643</v>
      </c>
      <c r="N22" s="520">
        <v>1</v>
      </c>
      <c r="O22" s="521" t="s">
        <v>709</v>
      </c>
      <c r="P22" s="522" t="s">
        <v>685</v>
      </c>
      <c r="Q22" s="523" t="s">
        <v>582</v>
      </c>
      <c r="R22" s="502" t="s">
        <v>581</v>
      </c>
      <c r="S22" s="496"/>
      <c r="T22" s="515" t="s">
        <v>559</v>
      </c>
      <c r="U22" s="18"/>
      <c r="V22" s="18"/>
      <c r="W22" s="18"/>
      <c r="X22" s="18"/>
      <c r="Y22" s="18"/>
      <c r="Z22" s="18"/>
      <c r="AA22" s="18"/>
      <c r="AB22" s="18"/>
      <c r="AC22" s="18"/>
      <c r="AD22" s="18"/>
      <c r="AE22" s="18"/>
      <c r="AF22" s="18"/>
      <c r="AG22" s="18"/>
      <c r="AH22" s="18"/>
      <c r="AI22" s="18"/>
      <c r="AJ22" s="18"/>
      <c r="AK22" s="18"/>
      <c r="AL22" s="18"/>
      <c r="AM22" s="18"/>
      <c r="AN22" s="18"/>
      <c r="AO22" s="18"/>
      <c r="AP22" s="18"/>
      <c r="AQ22" s="18"/>
    </row>
    <row r="23" spans="1:43" s="20" customFormat="1" ht="181.5" customHeight="1">
      <c r="A23" s="18"/>
      <c r="B23" s="372"/>
      <c r="C23" s="357"/>
      <c r="D23" s="332"/>
      <c r="E23" s="332"/>
      <c r="F23" s="332"/>
      <c r="G23" s="335" t="s">
        <v>129</v>
      </c>
      <c r="H23" s="354"/>
      <c r="I23" s="397"/>
      <c r="J23" s="332"/>
      <c r="K23" s="332"/>
      <c r="L23" s="333"/>
      <c r="M23" s="516" t="s">
        <v>643</v>
      </c>
      <c r="N23" s="520">
        <v>1</v>
      </c>
      <c r="O23" s="521" t="s">
        <v>710</v>
      </c>
      <c r="P23" s="522" t="s">
        <v>686</v>
      </c>
      <c r="Q23" s="523" t="s">
        <v>582</v>
      </c>
      <c r="R23" s="502" t="s">
        <v>581</v>
      </c>
      <c r="S23" s="496"/>
      <c r="T23" s="515" t="s">
        <v>559</v>
      </c>
      <c r="U23" s="18"/>
      <c r="V23" s="18"/>
      <c r="W23" s="18"/>
      <c r="X23" s="18"/>
      <c r="Y23" s="18"/>
      <c r="Z23" s="18"/>
      <c r="AA23" s="18"/>
      <c r="AB23" s="18"/>
      <c r="AC23" s="18"/>
      <c r="AD23" s="18"/>
      <c r="AE23" s="18"/>
      <c r="AF23" s="18"/>
      <c r="AG23" s="18"/>
      <c r="AH23" s="18"/>
      <c r="AI23" s="18"/>
      <c r="AJ23" s="18"/>
      <c r="AK23" s="18"/>
      <c r="AL23" s="18"/>
      <c r="AM23" s="18"/>
      <c r="AN23" s="18"/>
      <c r="AO23" s="18"/>
      <c r="AP23" s="18"/>
      <c r="AQ23" s="18"/>
    </row>
    <row r="24" spans="1:43" s="20" customFormat="1" ht="170.25" customHeight="1">
      <c r="A24" s="18"/>
      <c r="B24" s="372"/>
      <c r="C24" s="357"/>
      <c r="D24" s="332"/>
      <c r="E24" s="332"/>
      <c r="F24" s="332"/>
      <c r="G24" s="336"/>
      <c r="H24" s="355"/>
      <c r="I24" s="399"/>
      <c r="J24" s="332"/>
      <c r="K24" s="332"/>
      <c r="L24" s="333"/>
      <c r="M24" s="516" t="s">
        <v>643</v>
      </c>
      <c r="N24" s="520">
        <v>1</v>
      </c>
      <c r="O24" s="524" t="s">
        <v>711</v>
      </c>
      <c r="P24" s="522" t="s">
        <v>687</v>
      </c>
      <c r="Q24" s="523" t="s">
        <v>582</v>
      </c>
      <c r="R24" s="502" t="s">
        <v>581</v>
      </c>
      <c r="S24" s="496"/>
      <c r="T24" s="515" t="s">
        <v>559</v>
      </c>
      <c r="U24" s="18"/>
      <c r="V24" s="18"/>
      <c r="W24" s="18"/>
      <c r="X24" s="18"/>
      <c r="Y24" s="18"/>
      <c r="Z24" s="18"/>
      <c r="AA24" s="18"/>
      <c r="AB24" s="18"/>
      <c r="AC24" s="18"/>
      <c r="AD24" s="18"/>
      <c r="AE24" s="18"/>
      <c r="AF24" s="18"/>
      <c r="AG24" s="18"/>
      <c r="AH24" s="18"/>
      <c r="AI24" s="18"/>
      <c r="AJ24" s="18"/>
      <c r="AK24" s="18"/>
      <c r="AL24" s="18"/>
      <c r="AM24" s="18"/>
      <c r="AN24" s="18"/>
      <c r="AO24" s="18"/>
      <c r="AP24" s="18"/>
      <c r="AQ24" s="18"/>
    </row>
    <row r="25" spans="1:43" s="20" customFormat="1" ht="114.75" customHeight="1">
      <c r="A25" s="18"/>
      <c r="B25" s="376" t="s">
        <v>166</v>
      </c>
      <c r="C25" s="372">
        <v>8</v>
      </c>
      <c r="D25" s="358" t="s">
        <v>130</v>
      </c>
      <c r="E25" s="359" t="s">
        <v>108</v>
      </c>
      <c r="F25" s="358" t="s">
        <v>131</v>
      </c>
      <c r="G25" s="19" t="s">
        <v>132</v>
      </c>
      <c r="H25" s="374" t="s">
        <v>96</v>
      </c>
      <c r="I25" s="396" t="s">
        <v>97</v>
      </c>
      <c r="J25" s="335" t="s">
        <v>133</v>
      </c>
      <c r="K25" s="335" t="s">
        <v>134</v>
      </c>
      <c r="L25" s="373">
        <v>46368</v>
      </c>
      <c r="M25" s="525" t="s">
        <v>576</v>
      </c>
      <c r="N25" s="520">
        <v>1</v>
      </c>
      <c r="O25" s="526" t="s">
        <v>656</v>
      </c>
      <c r="P25" s="527" t="s">
        <v>657</v>
      </c>
      <c r="Q25" s="528" t="s">
        <v>582</v>
      </c>
      <c r="R25" s="502" t="s">
        <v>581</v>
      </c>
      <c r="S25" s="324"/>
      <c r="T25" s="502" t="s">
        <v>559</v>
      </c>
      <c r="U25" s="18"/>
      <c r="V25" s="18"/>
      <c r="W25" s="18"/>
      <c r="X25" s="18"/>
      <c r="Y25" s="18"/>
      <c r="Z25" s="18"/>
      <c r="AA25" s="18"/>
      <c r="AB25" s="18"/>
      <c r="AC25" s="18"/>
      <c r="AD25" s="18"/>
      <c r="AE25" s="18"/>
      <c r="AF25" s="18"/>
      <c r="AG25" s="18"/>
      <c r="AH25" s="18"/>
      <c r="AI25" s="18"/>
      <c r="AJ25" s="18"/>
      <c r="AK25" s="18"/>
      <c r="AL25" s="18"/>
      <c r="AM25" s="18"/>
      <c r="AN25" s="18"/>
      <c r="AO25" s="18"/>
      <c r="AP25" s="18"/>
      <c r="AQ25" s="18"/>
    </row>
    <row r="26" spans="1:43" s="20" customFormat="1" ht="109.5" customHeight="1">
      <c r="A26" s="18"/>
      <c r="B26" s="377"/>
      <c r="C26" s="372"/>
      <c r="D26" s="358"/>
      <c r="E26" s="359"/>
      <c r="F26" s="358"/>
      <c r="G26" s="19" t="s">
        <v>135</v>
      </c>
      <c r="H26" s="375"/>
      <c r="I26" s="397"/>
      <c r="J26" s="356"/>
      <c r="K26" s="356"/>
      <c r="L26" s="356"/>
      <c r="M26" s="525" t="s">
        <v>576</v>
      </c>
      <c r="N26" s="520">
        <v>1</v>
      </c>
      <c r="O26" s="526" t="s">
        <v>658</v>
      </c>
      <c r="P26" s="529" t="s">
        <v>659</v>
      </c>
      <c r="Q26" s="528" t="s">
        <v>582</v>
      </c>
      <c r="R26" s="502" t="s">
        <v>581</v>
      </c>
      <c r="S26" s="324"/>
      <c r="T26" s="502" t="s">
        <v>559</v>
      </c>
      <c r="U26" s="18"/>
      <c r="V26" s="18"/>
      <c r="W26" s="18"/>
      <c r="X26" s="18"/>
      <c r="Y26" s="18"/>
      <c r="Z26" s="18"/>
      <c r="AA26" s="18"/>
      <c r="AB26" s="18"/>
      <c r="AC26" s="18"/>
      <c r="AD26" s="18"/>
      <c r="AE26" s="18"/>
      <c r="AF26" s="18"/>
      <c r="AG26" s="18"/>
      <c r="AH26" s="18"/>
      <c r="AI26" s="18"/>
      <c r="AJ26" s="18"/>
      <c r="AK26" s="18"/>
      <c r="AL26" s="18"/>
      <c r="AM26" s="18"/>
      <c r="AN26" s="18"/>
      <c r="AO26" s="18"/>
      <c r="AP26" s="18"/>
      <c r="AQ26" s="18"/>
    </row>
    <row r="27" spans="1:43" s="20" customFormat="1" ht="109.5" customHeight="1">
      <c r="A27" s="18"/>
      <c r="B27" s="377"/>
      <c r="C27" s="372"/>
      <c r="D27" s="379"/>
      <c r="E27" s="340"/>
      <c r="F27" s="379"/>
      <c r="G27" s="337" t="s">
        <v>573</v>
      </c>
      <c r="H27" s="375"/>
      <c r="I27" s="397"/>
      <c r="J27" s="356"/>
      <c r="K27" s="356"/>
      <c r="L27" s="356"/>
      <c r="M27" s="525" t="s">
        <v>576</v>
      </c>
      <c r="N27" s="520">
        <v>1</v>
      </c>
      <c r="O27" s="526" t="s">
        <v>688</v>
      </c>
      <c r="P27" s="529" t="s">
        <v>660</v>
      </c>
      <c r="Q27" s="528" t="s">
        <v>582</v>
      </c>
      <c r="R27" s="502" t="s">
        <v>581</v>
      </c>
      <c r="S27" s="324"/>
      <c r="T27" s="502" t="s">
        <v>559</v>
      </c>
      <c r="U27" s="18"/>
      <c r="V27" s="18"/>
      <c r="W27" s="18"/>
      <c r="X27" s="18"/>
      <c r="Y27" s="18"/>
      <c r="Z27" s="18"/>
      <c r="AA27" s="18"/>
      <c r="AB27" s="18"/>
      <c r="AC27" s="18"/>
      <c r="AD27" s="18"/>
      <c r="AE27" s="18"/>
      <c r="AF27" s="18"/>
      <c r="AG27" s="18"/>
      <c r="AH27" s="18"/>
      <c r="AI27" s="18"/>
      <c r="AJ27" s="18"/>
      <c r="AK27" s="18"/>
      <c r="AL27" s="18"/>
      <c r="AM27" s="18"/>
      <c r="AN27" s="18"/>
      <c r="AO27" s="18"/>
      <c r="AP27" s="18"/>
      <c r="AQ27" s="18"/>
    </row>
    <row r="28" spans="1:43" s="20" customFormat="1" ht="123.75" customHeight="1">
      <c r="A28" s="18"/>
      <c r="B28" s="377"/>
      <c r="C28" s="372"/>
      <c r="D28" s="379"/>
      <c r="E28" s="340"/>
      <c r="F28" s="379"/>
      <c r="G28" s="338"/>
      <c r="H28" s="375"/>
      <c r="I28" s="397"/>
      <c r="J28" s="356"/>
      <c r="K28" s="356"/>
      <c r="L28" s="356"/>
      <c r="M28" s="530" t="s">
        <v>576</v>
      </c>
      <c r="N28" s="505">
        <v>1</v>
      </c>
      <c r="O28" s="502" t="s">
        <v>689</v>
      </c>
      <c r="P28" s="531" t="s">
        <v>690</v>
      </c>
      <c r="Q28" s="523" t="s">
        <v>582</v>
      </c>
      <c r="R28" s="502" t="s">
        <v>581</v>
      </c>
      <c r="S28" s="324"/>
      <c r="T28" s="502" t="s">
        <v>694</v>
      </c>
      <c r="U28" s="18"/>
      <c r="V28" s="18"/>
      <c r="W28" s="18"/>
      <c r="X28" s="18"/>
      <c r="Y28" s="18"/>
      <c r="Z28" s="18"/>
      <c r="AA28" s="18"/>
      <c r="AB28" s="18"/>
      <c r="AC28" s="18"/>
      <c r="AD28" s="18"/>
      <c r="AE28" s="18"/>
      <c r="AF28" s="18"/>
      <c r="AG28" s="18"/>
      <c r="AH28" s="18"/>
      <c r="AI28" s="18"/>
      <c r="AJ28" s="18"/>
      <c r="AK28" s="18"/>
      <c r="AL28" s="18"/>
      <c r="AM28" s="18"/>
      <c r="AN28" s="18"/>
      <c r="AO28" s="18"/>
      <c r="AP28" s="18"/>
      <c r="AQ28" s="18"/>
    </row>
    <row r="29" spans="1:43" s="20" customFormat="1" ht="139.5" customHeight="1">
      <c r="A29" s="18"/>
      <c r="B29" s="377"/>
      <c r="C29" s="363">
        <v>9</v>
      </c>
      <c r="D29" s="358" t="s">
        <v>136</v>
      </c>
      <c r="E29" s="359" t="s">
        <v>108</v>
      </c>
      <c r="F29" s="358" t="s">
        <v>137</v>
      </c>
      <c r="G29" s="22" t="s">
        <v>138</v>
      </c>
      <c r="H29" s="381" t="s">
        <v>104</v>
      </c>
      <c r="I29" s="380" t="s">
        <v>126</v>
      </c>
      <c r="J29" s="398" t="s">
        <v>139</v>
      </c>
      <c r="K29" s="359" t="s">
        <v>140</v>
      </c>
      <c r="L29" s="398">
        <v>46368</v>
      </c>
      <c r="M29" s="525" t="s">
        <v>576</v>
      </c>
      <c r="N29" s="520">
        <v>1</v>
      </c>
      <c r="O29" s="526" t="s">
        <v>661</v>
      </c>
      <c r="P29" s="532" t="s">
        <v>662</v>
      </c>
      <c r="Q29" s="528" t="s">
        <v>582</v>
      </c>
      <c r="R29" s="502" t="s">
        <v>581</v>
      </c>
      <c r="S29" s="324"/>
      <c r="T29" s="502" t="s">
        <v>559</v>
      </c>
      <c r="U29" s="18"/>
      <c r="V29" s="18"/>
      <c r="W29" s="18"/>
      <c r="X29" s="18"/>
      <c r="Y29" s="18"/>
      <c r="Z29" s="18"/>
      <c r="AA29" s="18"/>
      <c r="AB29" s="18"/>
      <c r="AC29" s="18"/>
      <c r="AD29" s="18"/>
      <c r="AE29" s="18"/>
      <c r="AF29" s="18"/>
      <c r="AG29" s="18"/>
      <c r="AH29" s="18"/>
      <c r="AI29" s="18"/>
      <c r="AJ29" s="18"/>
      <c r="AK29" s="18"/>
      <c r="AL29" s="18"/>
      <c r="AM29" s="18"/>
      <c r="AN29" s="18"/>
      <c r="AO29" s="18"/>
      <c r="AP29" s="18"/>
      <c r="AQ29" s="18"/>
    </row>
    <row r="30" spans="1:43" s="20" customFormat="1" ht="120.75" customHeight="1">
      <c r="A30" s="18"/>
      <c r="B30" s="377"/>
      <c r="C30" s="364"/>
      <c r="D30" s="358"/>
      <c r="E30" s="359"/>
      <c r="F30" s="358"/>
      <c r="G30" s="23" t="s">
        <v>141</v>
      </c>
      <c r="H30" s="381"/>
      <c r="I30" s="380"/>
      <c r="J30" s="398"/>
      <c r="K30" s="359"/>
      <c r="L30" s="398"/>
      <c r="M30" s="525" t="s">
        <v>576</v>
      </c>
      <c r="N30" s="520">
        <v>1</v>
      </c>
      <c r="O30" s="526" t="s">
        <v>663</v>
      </c>
      <c r="P30" s="532" t="s">
        <v>664</v>
      </c>
      <c r="Q30" s="528" t="s">
        <v>582</v>
      </c>
      <c r="R30" s="502" t="s">
        <v>581</v>
      </c>
      <c r="S30" s="324"/>
      <c r="T30" s="502" t="s">
        <v>559</v>
      </c>
      <c r="U30" s="18"/>
      <c r="V30" s="18"/>
      <c r="W30" s="18"/>
      <c r="X30" s="18"/>
      <c r="Y30" s="18"/>
      <c r="Z30" s="18"/>
      <c r="AA30" s="18"/>
      <c r="AB30" s="18"/>
      <c r="AC30" s="18"/>
      <c r="AD30" s="18"/>
      <c r="AE30" s="18"/>
      <c r="AF30" s="18"/>
      <c r="AG30" s="18"/>
      <c r="AH30" s="18"/>
      <c r="AI30" s="18"/>
      <c r="AJ30" s="18"/>
      <c r="AK30" s="18"/>
      <c r="AL30" s="18"/>
      <c r="AM30" s="18"/>
      <c r="AN30" s="18"/>
      <c r="AO30" s="18"/>
      <c r="AP30" s="18"/>
      <c r="AQ30" s="18"/>
    </row>
    <row r="31" spans="1:43" s="20" customFormat="1" ht="195.75" customHeight="1">
      <c r="A31" s="18"/>
      <c r="B31" s="377"/>
      <c r="C31" s="364"/>
      <c r="D31" s="358"/>
      <c r="E31" s="359"/>
      <c r="F31" s="358"/>
      <c r="G31" s="340" t="s">
        <v>574</v>
      </c>
      <c r="H31" s="381"/>
      <c r="I31" s="380"/>
      <c r="J31" s="398"/>
      <c r="K31" s="359"/>
      <c r="L31" s="398"/>
      <c r="M31" s="525" t="s">
        <v>576</v>
      </c>
      <c r="N31" s="520">
        <v>1</v>
      </c>
      <c r="O31" s="526" t="s">
        <v>665</v>
      </c>
      <c r="P31" s="532" t="s">
        <v>666</v>
      </c>
      <c r="Q31" s="523" t="s">
        <v>582</v>
      </c>
      <c r="R31" s="502" t="s">
        <v>581</v>
      </c>
      <c r="S31" s="324"/>
      <c r="T31" s="502" t="s">
        <v>559</v>
      </c>
      <c r="U31" s="18"/>
      <c r="V31" s="18"/>
      <c r="W31" s="18"/>
      <c r="X31" s="18"/>
      <c r="Y31" s="18"/>
      <c r="Z31" s="18"/>
      <c r="AA31" s="18"/>
      <c r="AB31" s="18"/>
      <c r="AC31" s="18"/>
      <c r="AD31" s="18"/>
      <c r="AE31" s="18"/>
      <c r="AF31" s="18"/>
      <c r="AG31" s="18"/>
      <c r="AH31" s="18"/>
      <c r="AI31" s="18"/>
      <c r="AJ31" s="18"/>
      <c r="AK31" s="18"/>
      <c r="AL31" s="18"/>
      <c r="AM31" s="18"/>
      <c r="AN31" s="18"/>
      <c r="AO31" s="18"/>
      <c r="AP31" s="18"/>
      <c r="AQ31" s="18"/>
    </row>
    <row r="32" spans="1:43" s="20" customFormat="1" ht="186" customHeight="1">
      <c r="A32" s="18"/>
      <c r="B32" s="378"/>
      <c r="C32" s="365"/>
      <c r="D32" s="358"/>
      <c r="E32" s="359"/>
      <c r="F32" s="358"/>
      <c r="G32" s="341"/>
      <c r="H32" s="381"/>
      <c r="I32" s="380"/>
      <c r="J32" s="398"/>
      <c r="K32" s="359"/>
      <c r="L32" s="398"/>
      <c r="M32" s="525" t="s">
        <v>576</v>
      </c>
      <c r="N32" s="520">
        <v>1</v>
      </c>
      <c r="O32" s="526" t="s">
        <v>667</v>
      </c>
      <c r="P32" s="526" t="s">
        <v>691</v>
      </c>
      <c r="Q32" s="523" t="s">
        <v>582</v>
      </c>
      <c r="R32" s="502" t="s">
        <v>581</v>
      </c>
      <c r="S32" s="324"/>
      <c r="T32" s="502" t="s">
        <v>559</v>
      </c>
      <c r="U32" s="18"/>
      <c r="V32" s="18"/>
      <c r="W32" s="18"/>
      <c r="X32" s="18"/>
      <c r="Y32" s="18"/>
      <c r="Z32" s="18"/>
      <c r="AA32" s="18"/>
      <c r="AB32" s="18"/>
      <c r="AC32" s="18"/>
      <c r="AD32" s="18"/>
      <c r="AE32" s="18"/>
      <c r="AF32" s="18"/>
      <c r="AG32" s="18"/>
      <c r="AH32" s="18"/>
      <c r="AI32" s="18"/>
      <c r="AJ32" s="18"/>
      <c r="AK32" s="18"/>
      <c r="AL32" s="18"/>
      <c r="AM32" s="18"/>
      <c r="AN32" s="18"/>
      <c r="AO32" s="18"/>
      <c r="AP32" s="18"/>
      <c r="AQ32" s="18"/>
    </row>
    <row r="33" spans="1:43" s="20" customFormat="1" ht="138" customHeight="1">
      <c r="A33" s="18"/>
      <c r="B33" s="366" t="s">
        <v>142</v>
      </c>
      <c r="C33" s="363">
        <v>2</v>
      </c>
      <c r="D33" s="340" t="s">
        <v>143</v>
      </c>
      <c r="E33" s="359" t="s">
        <v>108</v>
      </c>
      <c r="F33" s="359" t="s">
        <v>144</v>
      </c>
      <c r="G33" s="24" t="s">
        <v>145</v>
      </c>
      <c r="H33" s="395" t="s">
        <v>104</v>
      </c>
      <c r="I33" s="380" t="s">
        <v>126</v>
      </c>
      <c r="J33" s="337" t="s">
        <v>569</v>
      </c>
      <c r="K33" s="337" t="s">
        <v>570</v>
      </c>
      <c r="L33" s="393">
        <v>46386</v>
      </c>
      <c r="M33" s="496" t="s">
        <v>648</v>
      </c>
      <c r="N33" s="505">
        <v>1</v>
      </c>
      <c r="O33" s="533" t="s">
        <v>649</v>
      </c>
      <c r="P33" s="496" t="s">
        <v>650</v>
      </c>
      <c r="Q33" s="496" t="s">
        <v>582</v>
      </c>
      <c r="R33" s="496" t="s">
        <v>581</v>
      </c>
      <c r="S33" s="496"/>
      <c r="T33" s="496" t="s">
        <v>559</v>
      </c>
      <c r="U33" s="18"/>
      <c r="V33" s="18"/>
      <c r="W33" s="18"/>
      <c r="X33" s="18"/>
      <c r="Y33" s="18"/>
      <c r="Z33" s="18"/>
      <c r="AA33" s="18"/>
      <c r="AB33" s="18"/>
      <c r="AC33" s="18"/>
      <c r="AD33" s="18"/>
      <c r="AE33" s="18"/>
      <c r="AF33" s="18"/>
      <c r="AG33" s="18"/>
      <c r="AH33" s="18"/>
      <c r="AI33" s="18"/>
      <c r="AJ33" s="18"/>
      <c r="AK33" s="18"/>
      <c r="AL33" s="18"/>
      <c r="AM33" s="18"/>
      <c r="AN33" s="18"/>
      <c r="AO33" s="18"/>
      <c r="AP33" s="18"/>
      <c r="AQ33" s="18"/>
    </row>
    <row r="34" spans="1:43" s="20" customFormat="1" ht="138" customHeight="1">
      <c r="A34" s="18"/>
      <c r="B34" s="390"/>
      <c r="C34" s="364"/>
      <c r="D34" s="392"/>
      <c r="E34" s="359"/>
      <c r="F34" s="359"/>
      <c r="G34" s="332" t="s">
        <v>146</v>
      </c>
      <c r="H34" s="395"/>
      <c r="I34" s="380"/>
      <c r="J34" s="338"/>
      <c r="K34" s="338"/>
      <c r="L34" s="394"/>
      <c r="M34" s="496" t="s">
        <v>648</v>
      </c>
      <c r="N34" s="505">
        <v>1</v>
      </c>
      <c r="O34" s="533" t="s">
        <v>651</v>
      </c>
      <c r="P34" s="496" t="s">
        <v>650</v>
      </c>
      <c r="Q34" s="496" t="s">
        <v>582</v>
      </c>
      <c r="R34" s="496" t="s">
        <v>581</v>
      </c>
      <c r="S34" s="496"/>
      <c r="T34" s="496" t="s">
        <v>559</v>
      </c>
      <c r="U34" s="18"/>
      <c r="V34" s="18"/>
      <c r="W34" s="18"/>
      <c r="X34" s="18"/>
      <c r="Y34" s="18"/>
      <c r="Z34" s="18"/>
      <c r="AA34" s="18"/>
      <c r="AB34" s="18"/>
      <c r="AC34" s="18"/>
      <c r="AD34" s="18"/>
      <c r="AE34" s="18"/>
      <c r="AF34" s="18"/>
      <c r="AG34" s="18"/>
      <c r="AH34" s="18"/>
      <c r="AI34" s="18"/>
      <c r="AJ34" s="18"/>
      <c r="AK34" s="18"/>
      <c r="AL34" s="18"/>
      <c r="AM34" s="18"/>
      <c r="AN34" s="18"/>
      <c r="AO34" s="18"/>
      <c r="AP34" s="18"/>
      <c r="AQ34" s="18"/>
    </row>
    <row r="35" spans="1:43" s="20" customFormat="1" ht="124.5" customHeight="1">
      <c r="A35" s="18"/>
      <c r="B35" s="390"/>
      <c r="C35" s="364"/>
      <c r="D35" s="392"/>
      <c r="E35" s="340"/>
      <c r="F35" s="340"/>
      <c r="G35" s="332"/>
      <c r="H35" s="395"/>
      <c r="I35" s="380"/>
      <c r="J35" s="314" t="s">
        <v>571</v>
      </c>
      <c r="K35" s="315" t="s">
        <v>572</v>
      </c>
      <c r="L35" s="316">
        <v>46386</v>
      </c>
      <c r="M35" s="496" t="s">
        <v>648</v>
      </c>
      <c r="N35" s="505">
        <v>1</v>
      </c>
      <c r="O35" s="533" t="s">
        <v>652</v>
      </c>
      <c r="P35" s="496" t="s">
        <v>650</v>
      </c>
      <c r="Q35" s="496" t="s">
        <v>582</v>
      </c>
      <c r="R35" s="496" t="s">
        <v>581</v>
      </c>
      <c r="S35" s="496"/>
      <c r="T35" s="496" t="s">
        <v>559</v>
      </c>
      <c r="U35" s="18"/>
      <c r="V35" s="18"/>
      <c r="W35" s="18"/>
      <c r="X35" s="18"/>
      <c r="Y35" s="18"/>
      <c r="Z35" s="18"/>
      <c r="AA35" s="18"/>
      <c r="AB35" s="18"/>
      <c r="AC35" s="18"/>
      <c r="AD35" s="18"/>
      <c r="AE35" s="18"/>
      <c r="AF35" s="18"/>
      <c r="AG35" s="18"/>
      <c r="AH35" s="18"/>
      <c r="AI35" s="18"/>
      <c r="AJ35" s="18"/>
      <c r="AK35" s="18"/>
      <c r="AL35" s="18"/>
      <c r="AM35" s="18"/>
      <c r="AN35" s="18"/>
      <c r="AO35" s="18"/>
      <c r="AP35" s="18"/>
      <c r="AQ35" s="18"/>
    </row>
    <row r="36" spans="1:43" s="20" customFormat="1" ht="99.75" customHeight="1">
      <c r="A36" s="18"/>
      <c r="B36" s="372" t="s">
        <v>147</v>
      </c>
      <c r="C36" s="357">
        <v>3</v>
      </c>
      <c r="D36" s="359" t="s">
        <v>148</v>
      </c>
      <c r="E36" s="359" t="s">
        <v>108</v>
      </c>
      <c r="F36" s="359" t="s">
        <v>148</v>
      </c>
      <c r="G36" s="359" t="s">
        <v>149</v>
      </c>
      <c r="H36" s="381" t="s">
        <v>104</v>
      </c>
      <c r="I36" s="380" t="s">
        <v>126</v>
      </c>
      <c r="J36" s="359" t="s">
        <v>150</v>
      </c>
      <c r="K36" s="359" t="s">
        <v>151</v>
      </c>
      <c r="L36" s="333">
        <v>46368</v>
      </c>
      <c r="M36" s="496" t="s">
        <v>576</v>
      </c>
      <c r="N36" s="505">
        <v>1</v>
      </c>
      <c r="O36" s="515" t="s">
        <v>597</v>
      </c>
      <c r="P36" s="496" t="s">
        <v>581</v>
      </c>
      <c r="Q36" s="496" t="s">
        <v>582</v>
      </c>
      <c r="R36" s="496" t="s">
        <v>581</v>
      </c>
      <c r="S36" s="496"/>
      <c r="T36" s="496" t="s">
        <v>559</v>
      </c>
      <c r="U36" s="18"/>
      <c r="V36" s="18"/>
      <c r="W36" s="18"/>
      <c r="X36" s="18"/>
      <c r="Y36" s="18"/>
      <c r="Z36" s="18"/>
      <c r="AA36" s="18"/>
      <c r="AB36" s="18"/>
      <c r="AC36" s="18"/>
      <c r="AD36" s="18"/>
      <c r="AE36" s="18"/>
      <c r="AF36" s="18"/>
      <c r="AG36" s="18"/>
      <c r="AH36" s="18"/>
      <c r="AI36" s="18"/>
      <c r="AJ36" s="18"/>
      <c r="AK36" s="18"/>
      <c r="AL36" s="18"/>
      <c r="AM36" s="18"/>
      <c r="AN36" s="18"/>
      <c r="AO36" s="18"/>
      <c r="AP36" s="18"/>
      <c r="AQ36" s="18"/>
    </row>
    <row r="37" spans="1:43" s="20" customFormat="1" ht="132" customHeight="1">
      <c r="A37" s="18"/>
      <c r="B37" s="372"/>
      <c r="C37" s="357"/>
      <c r="D37" s="359"/>
      <c r="E37" s="359"/>
      <c r="F37" s="359"/>
      <c r="G37" s="359"/>
      <c r="H37" s="381"/>
      <c r="I37" s="380"/>
      <c r="J37" s="359"/>
      <c r="K37" s="359"/>
      <c r="L37" s="333"/>
      <c r="M37" s="496" t="s">
        <v>576</v>
      </c>
      <c r="N37" s="505">
        <v>1</v>
      </c>
      <c r="O37" s="515" t="s">
        <v>598</v>
      </c>
      <c r="P37" s="496" t="s">
        <v>581</v>
      </c>
      <c r="Q37" s="496" t="s">
        <v>582</v>
      </c>
      <c r="R37" s="496" t="s">
        <v>581</v>
      </c>
      <c r="S37" s="496"/>
      <c r="T37" s="496" t="s">
        <v>559</v>
      </c>
      <c r="U37" s="18"/>
      <c r="V37" s="18"/>
      <c r="W37" s="18"/>
      <c r="X37" s="18"/>
      <c r="Y37" s="18"/>
      <c r="Z37" s="18"/>
      <c r="AA37" s="18"/>
      <c r="AB37" s="18"/>
      <c r="AC37" s="18"/>
      <c r="AD37" s="18"/>
      <c r="AE37" s="18"/>
      <c r="AF37" s="18"/>
      <c r="AG37" s="18"/>
      <c r="AH37" s="18"/>
      <c r="AI37" s="18"/>
      <c r="AJ37" s="18"/>
      <c r="AK37" s="18"/>
      <c r="AL37" s="18"/>
      <c r="AM37" s="18"/>
      <c r="AN37" s="18"/>
      <c r="AO37" s="18"/>
      <c r="AP37" s="18"/>
      <c r="AQ37" s="18"/>
    </row>
    <row r="38" spans="1:43" s="11" customFormat="1">
      <c r="B38" s="12"/>
      <c r="E38" s="13"/>
      <c r="F38" s="13"/>
      <c r="I38" s="13"/>
      <c r="J38" s="13"/>
      <c r="K38" s="13"/>
    </row>
    <row r="39" spans="1:43" s="11" customFormat="1" ht="24" customHeight="1">
      <c r="B39" s="385" t="s">
        <v>575</v>
      </c>
      <c r="C39" s="385"/>
      <c r="D39" s="385"/>
      <c r="E39" s="25"/>
      <c r="F39" s="25"/>
      <c r="I39" s="13"/>
      <c r="J39" s="13"/>
      <c r="K39" s="13"/>
    </row>
    <row r="40" spans="1:43" s="11" customFormat="1">
      <c r="B40" s="12"/>
      <c r="E40" s="13"/>
      <c r="F40" s="13"/>
      <c r="I40" s="13"/>
      <c r="J40" s="13"/>
      <c r="K40" s="13"/>
    </row>
    <row r="41" spans="1:43" ht="14.25" customHeight="1">
      <c r="B41" s="386" t="s">
        <v>152</v>
      </c>
      <c r="C41" s="386"/>
      <c r="D41" s="386"/>
      <c r="E41" s="386"/>
      <c r="F41" s="386"/>
      <c r="G41" s="386"/>
      <c r="H41" s="386"/>
      <c r="I41" s="386"/>
      <c r="J41" s="386"/>
      <c r="K41" s="386"/>
      <c r="L41" s="386"/>
    </row>
    <row r="42" spans="1:43" ht="15" customHeight="1">
      <c r="B42" s="26" t="s">
        <v>153</v>
      </c>
      <c r="C42" s="387" t="s">
        <v>7</v>
      </c>
      <c r="D42" s="388"/>
      <c r="E42" s="387" t="s">
        <v>154</v>
      </c>
      <c r="F42" s="389"/>
      <c r="G42" s="389"/>
      <c r="H42" s="389"/>
      <c r="I42" s="389"/>
      <c r="J42" s="389"/>
      <c r="K42" s="389"/>
      <c r="L42" s="388"/>
    </row>
    <row r="43" spans="1:43" ht="28.5" customHeight="1">
      <c r="B43" s="27">
        <v>2</v>
      </c>
      <c r="C43" s="383">
        <v>45321</v>
      </c>
      <c r="D43" s="383"/>
      <c r="E43" s="384" t="s">
        <v>155</v>
      </c>
      <c r="F43" s="384"/>
      <c r="G43" s="384"/>
      <c r="H43" s="384"/>
      <c r="I43" s="384"/>
      <c r="J43" s="384"/>
      <c r="K43" s="384"/>
      <c r="L43" s="384"/>
    </row>
    <row r="44" spans="1:43" s="11" customFormat="1" ht="28.5" customHeight="1">
      <c r="B44" s="27">
        <v>3</v>
      </c>
      <c r="C44" s="383">
        <v>45470</v>
      </c>
      <c r="D44" s="383"/>
      <c r="E44" s="384" t="s">
        <v>156</v>
      </c>
      <c r="F44" s="384"/>
      <c r="G44" s="384"/>
      <c r="H44" s="384"/>
      <c r="I44" s="384"/>
      <c r="J44" s="384"/>
      <c r="K44" s="384"/>
      <c r="L44" s="384"/>
    </row>
    <row r="45" spans="1:43" s="11" customFormat="1" ht="28.5" customHeight="1">
      <c r="B45" s="27">
        <v>4</v>
      </c>
      <c r="C45" s="383">
        <v>45741</v>
      </c>
      <c r="D45" s="383"/>
      <c r="E45" s="360" t="s">
        <v>157</v>
      </c>
      <c r="F45" s="361"/>
      <c r="G45" s="361"/>
      <c r="H45" s="361"/>
      <c r="I45" s="361"/>
      <c r="J45" s="361"/>
      <c r="K45" s="361"/>
      <c r="L45" s="362"/>
    </row>
    <row r="46" spans="1:43" s="11" customFormat="1" ht="30.75" customHeight="1">
      <c r="B46" s="27">
        <v>5</v>
      </c>
      <c r="C46" s="328">
        <v>46142</v>
      </c>
      <c r="D46" s="329"/>
      <c r="E46" s="327" t="s">
        <v>562</v>
      </c>
      <c r="F46" s="327"/>
      <c r="G46" s="327"/>
      <c r="H46" s="327"/>
      <c r="I46" s="327"/>
      <c r="J46" s="327"/>
      <c r="K46" s="327"/>
      <c r="L46" s="327"/>
    </row>
    <row r="47" spans="1:43" s="11" customFormat="1" ht="30.75" customHeight="1">
      <c r="B47" s="311"/>
      <c r="C47" s="312"/>
      <c r="D47" s="312"/>
      <c r="E47" s="313"/>
      <c r="F47" s="313"/>
      <c r="G47" s="313"/>
      <c r="H47" s="313"/>
      <c r="I47" s="313"/>
      <c r="J47" s="313"/>
      <c r="K47" s="313"/>
      <c r="L47" s="313"/>
    </row>
    <row r="48" spans="1:43" s="11" customFormat="1">
      <c r="B48" s="311"/>
      <c r="C48" s="312"/>
      <c r="D48" s="312"/>
      <c r="E48" s="313"/>
      <c r="F48" s="313"/>
      <c r="G48" s="313"/>
      <c r="H48" s="313"/>
      <c r="I48" s="313"/>
      <c r="J48" s="313"/>
      <c r="K48" s="313"/>
      <c r="L48" s="313"/>
    </row>
    <row r="49" spans="2:11" s="11" customFormat="1" ht="15.6">
      <c r="B49" s="590" t="s">
        <v>173</v>
      </c>
      <c r="C49" s="591"/>
      <c r="D49" s="591"/>
      <c r="E49" s="592"/>
      <c r="F49" s="592"/>
      <c r="G49" s="591"/>
      <c r="I49" s="13"/>
      <c r="J49" s="13"/>
      <c r="K49" s="13"/>
    </row>
    <row r="50" spans="2:11" s="30" customFormat="1" ht="15">
      <c r="B50" s="593" t="s">
        <v>172</v>
      </c>
      <c r="C50" s="593"/>
      <c r="D50" s="593"/>
      <c r="E50" s="593"/>
      <c r="F50" s="593"/>
      <c r="G50" s="593"/>
      <c r="I50" s="32"/>
      <c r="J50" s="32"/>
      <c r="K50" s="32"/>
    </row>
    <row r="51" spans="2:11" s="30" customFormat="1">
      <c r="B51" s="31" t="s">
        <v>158</v>
      </c>
      <c r="E51" s="32"/>
      <c r="F51" s="32"/>
      <c r="I51" s="32"/>
      <c r="J51" s="32"/>
      <c r="K51" s="32"/>
    </row>
    <row r="52" spans="2:11" s="30" customFormat="1">
      <c r="B52" s="31" t="s">
        <v>159</v>
      </c>
      <c r="E52" s="32"/>
      <c r="F52" s="32"/>
      <c r="I52" s="32"/>
      <c r="J52" s="32"/>
      <c r="K52" s="32"/>
    </row>
    <row r="53" spans="2:11" s="30" customFormat="1">
      <c r="B53" s="31" t="s">
        <v>160</v>
      </c>
      <c r="E53" s="32"/>
      <c r="F53" s="32"/>
      <c r="I53" s="32"/>
      <c r="J53" s="32"/>
      <c r="K53" s="32"/>
    </row>
    <row r="54" spans="2:11" s="30" customFormat="1">
      <c r="B54" s="31" t="s">
        <v>161</v>
      </c>
      <c r="E54" s="32"/>
      <c r="F54" s="32"/>
      <c r="I54" s="32"/>
      <c r="J54" s="32"/>
      <c r="K54" s="32"/>
    </row>
    <row r="55" spans="2:11" s="30" customFormat="1">
      <c r="B55" s="31" t="s">
        <v>162</v>
      </c>
      <c r="E55" s="32"/>
      <c r="F55" s="32"/>
      <c r="I55" s="32"/>
      <c r="J55" s="32"/>
      <c r="K55" s="32"/>
    </row>
    <row r="56" spans="2:11" s="30" customFormat="1">
      <c r="B56" s="31" t="s">
        <v>163</v>
      </c>
      <c r="E56" s="32"/>
      <c r="F56" s="32"/>
      <c r="I56" s="32"/>
      <c r="J56" s="32"/>
      <c r="K56" s="32"/>
    </row>
    <row r="57" spans="2:11" s="30" customFormat="1">
      <c r="B57" s="31" t="s">
        <v>164</v>
      </c>
      <c r="E57" s="32"/>
      <c r="F57" s="32"/>
      <c r="I57" s="32"/>
      <c r="J57" s="32"/>
      <c r="K57" s="32"/>
    </row>
    <row r="58" spans="2:11" s="30" customFormat="1">
      <c r="B58" s="31" t="s">
        <v>165</v>
      </c>
      <c r="E58" s="32"/>
      <c r="F58" s="32"/>
      <c r="I58" s="32"/>
      <c r="J58" s="32"/>
      <c r="K58" s="32"/>
    </row>
    <row r="59" spans="2:11" s="30" customFormat="1">
      <c r="B59" s="31" t="s">
        <v>166</v>
      </c>
      <c r="E59" s="32"/>
      <c r="F59" s="32"/>
      <c r="I59" s="32"/>
      <c r="J59" s="32"/>
      <c r="K59" s="32"/>
    </row>
    <row r="60" spans="2:11" s="30" customFormat="1">
      <c r="B60" s="31" t="s">
        <v>121</v>
      </c>
      <c r="E60" s="32"/>
      <c r="F60" s="32"/>
      <c r="I60" s="32"/>
      <c r="J60" s="32"/>
      <c r="K60" s="32"/>
    </row>
    <row r="61" spans="2:11" s="30" customFormat="1">
      <c r="B61" s="31" t="s">
        <v>167</v>
      </c>
      <c r="E61" s="32"/>
      <c r="F61" s="32"/>
      <c r="I61" s="32"/>
      <c r="J61" s="32"/>
      <c r="K61" s="32"/>
    </row>
    <row r="62" spans="2:11" s="30" customFormat="1">
      <c r="B62" s="31" t="s">
        <v>168</v>
      </c>
      <c r="E62" s="32"/>
      <c r="F62" s="32"/>
      <c r="I62" s="32"/>
      <c r="J62" s="32"/>
      <c r="K62" s="32"/>
    </row>
    <row r="63" spans="2:11" s="30" customFormat="1">
      <c r="B63" s="31" t="s">
        <v>169</v>
      </c>
      <c r="E63" s="32"/>
      <c r="F63" s="32"/>
      <c r="I63" s="32"/>
      <c r="J63" s="32"/>
      <c r="K63" s="32"/>
    </row>
    <row r="64" spans="2:11" s="30" customFormat="1">
      <c r="B64" s="31" t="s">
        <v>170</v>
      </c>
      <c r="E64" s="32"/>
      <c r="F64" s="32"/>
      <c r="I64" s="32"/>
      <c r="J64" s="32"/>
      <c r="K64" s="32"/>
    </row>
    <row r="65" spans="2:11" s="11" customFormat="1">
      <c r="B65" s="12"/>
      <c r="E65" s="13"/>
      <c r="F65" s="13"/>
      <c r="I65" s="13"/>
      <c r="J65" s="13"/>
      <c r="K65" s="13"/>
    </row>
    <row r="66" spans="2:11" s="11" customFormat="1">
      <c r="B66" s="12"/>
      <c r="E66" s="13"/>
      <c r="F66" s="13"/>
      <c r="I66" s="13"/>
      <c r="J66" s="13"/>
      <c r="K66" s="13"/>
    </row>
    <row r="67" spans="2:11" s="11" customFormat="1">
      <c r="B67" s="12"/>
      <c r="E67" s="13"/>
      <c r="F67" s="13"/>
      <c r="I67" s="13"/>
      <c r="J67" s="13"/>
      <c r="K67" s="13"/>
    </row>
    <row r="68" spans="2:11" s="11" customFormat="1">
      <c r="B68" s="12"/>
      <c r="E68" s="13"/>
      <c r="F68" s="13"/>
      <c r="I68" s="13"/>
      <c r="J68" s="13"/>
      <c r="K68" s="13"/>
    </row>
    <row r="69" spans="2:11" s="11" customFormat="1">
      <c r="B69" s="12"/>
      <c r="E69" s="13"/>
      <c r="F69" s="13"/>
      <c r="I69" s="13"/>
      <c r="J69" s="13"/>
      <c r="K69" s="13"/>
    </row>
    <row r="70" spans="2:11" s="11" customFormat="1">
      <c r="B70" s="12"/>
      <c r="E70" s="13"/>
      <c r="F70" s="13"/>
      <c r="I70" s="13"/>
      <c r="J70" s="13"/>
      <c r="K70" s="13"/>
    </row>
    <row r="71" spans="2:11" s="11" customFormat="1">
      <c r="B71" s="12"/>
      <c r="E71" s="13"/>
      <c r="F71" s="13"/>
      <c r="I71" s="13"/>
      <c r="J71" s="13"/>
      <c r="K71" s="13"/>
    </row>
    <row r="72" spans="2:11" s="11" customFormat="1">
      <c r="B72" s="12"/>
      <c r="E72" s="13"/>
      <c r="F72" s="13"/>
      <c r="I72" s="13"/>
      <c r="J72" s="13"/>
      <c r="K72" s="13"/>
    </row>
    <row r="73" spans="2:11" s="11" customFormat="1">
      <c r="B73" s="12"/>
      <c r="E73" s="13"/>
      <c r="F73" s="13"/>
      <c r="I73" s="13"/>
      <c r="J73" s="13"/>
      <c r="K73" s="13"/>
    </row>
    <row r="74" spans="2:11" s="11" customFormat="1">
      <c r="B74" s="12"/>
      <c r="E74" s="13"/>
      <c r="F74" s="13"/>
      <c r="I74" s="13"/>
      <c r="J74" s="13"/>
      <c r="K74" s="13"/>
    </row>
    <row r="75" spans="2:11" s="11" customFormat="1">
      <c r="B75" s="12"/>
      <c r="E75" s="13"/>
      <c r="F75" s="13"/>
      <c r="I75" s="13"/>
      <c r="J75" s="13"/>
      <c r="K75" s="13"/>
    </row>
    <row r="76" spans="2:11" s="11" customFormat="1">
      <c r="B76" s="12"/>
      <c r="E76" s="13"/>
      <c r="F76" s="13"/>
      <c r="I76" s="13"/>
      <c r="J76" s="13"/>
      <c r="K76" s="13"/>
    </row>
    <row r="77" spans="2:11" s="11" customFormat="1">
      <c r="B77" s="12"/>
      <c r="E77" s="13"/>
      <c r="F77" s="13"/>
      <c r="I77" s="13"/>
      <c r="J77" s="13"/>
      <c r="K77" s="13"/>
    </row>
    <row r="78" spans="2:11" s="11" customFormat="1">
      <c r="B78" s="12"/>
      <c r="E78" s="13"/>
      <c r="F78" s="13"/>
      <c r="I78" s="13"/>
      <c r="J78" s="13"/>
      <c r="K78" s="13"/>
    </row>
    <row r="79" spans="2:11" s="11" customFormat="1">
      <c r="B79" s="12"/>
      <c r="E79" s="13"/>
      <c r="F79" s="13"/>
      <c r="I79" s="13"/>
      <c r="J79" s="13"/>
      <c r="K79" s="13"/>
    </row>
    <row r="80" spans="2:11" s="11" customFormat="1">
      <c r="B80" s="12"/>
      <c r="E80" s="13"/>
      <c r="F80" s="13"/>
      <c r="I80" s="13"/>
      <c r="J80" s="13"/>
      <c r="K80" s="13"/>
    </row>
    <row r="81" spans="2:11" s="11" customFormat="1">
      <c r="B81" s="12"/>
      <c r="E81" s="13"/>
      <c r="F81" s="13"/>
      <c r="I81" s="13"/>
      <c r="J81" s="13"/>
      <c r="K81" s="13"/>
    </row>
    <row r="82" spans="2:11" s="11" customFormat="1">
      <c r="B82" s="12"/>
      <c r="E82" s="13"/>
      <c r="F82" s="13"/>
      <c r="I82" s="13"/>
      <c r="J82" s="13"/>
      <c r="K82" s="13"/>
    </row>
    <row r="83" spans="2:11" s="11" customFormat="1">
      <c r="B83" s="12"/>
      <c r="E83" s="13"/>
      <c r="F83" s="13"/>
      <c r="I83" s="13"/>
      <c r="J83" s="13"/>
      <c r="K83" s="13"/>
    </row>
    <row r="84" spans="2:11" s="11" customFormat="1">
      <c r="B84" s="12"/>
      <c r="E84" s="13"/>
      <c r="F84" s="13"/>
      <c r="I84" s="13"/>
      <c r="J84" s="13"/>
      <c r="K84" s="13"/>
    </row>
    <row r="85" spans="2:11" s="11" customFormat="1">
      <c r="B85" s="12"/>
      <c r="E85" s="13"/>
      <c r="F85" s="13"/>
      <c r="I85" s="13"/>
      <c r="J85" s="13"/>
      <c r="K85" s="13"/>
    </row>
    <row r="86" spans="2:11" s="11" customFormat="1">
      <c r="B86" s="12"/>
      <c r="E86" s="13"/>
      <c r="F86" s="13"/>
      <c r="I86" s="13"/>
      <c r="J86" s="13"/>
      <c r="K86" s="13"/>
    </row>
    <row r="87" spans="2:11" s="11" customFormat="1">
      <c r="B87" s="12"/>
      <c r="E87" s="13"/>
      <c r="F87" s="13"/>
      <c r="I87" s="13"/>
      <c r="J87" s="13"/>
      <c r="K87" s="13"/>
    </row>
    <row r="88" spans="2:11" s="11" customFormat="1">
      <c r="B88" s="12"/>
      <c r="E88" s="13"/>
      <c r="F88" s="13"/>
      <c r="I88" s="13"/>
      <c r="J88" s="13"/>
      <c r="K88" s="13"/>
    </row>
    <row r="89" spans="2:11" s="11" customFormat="1">
      <c r="B89" s="12"/>
      <c r="E89" s="13"/>
      <c r="F89" s="13"/>
      <c r="I89" s="13"/>
      <c r="J89" s="13"/>
      <c r="K89" s="13"/>
    </row>
    <row r="90" spans="2:11" s="11" customFormat="1">
      <c r="B90" s="12"/>
      <c r="E90" s="13"/>
      <c r="F90" s="13"/>
      <c r="I90" s="13"/>
      <c r="J90" s="13"/>
      <c r="K90" s="13"/>
    </row>
    <row r="91" spans="2:11" s="11" customFormat="1">
      <c r="B91" s="12"/>
      <c r="E91" s="13"/>
      <c r="F91" s="13"/>
      <c r="I91" s="13"/>
      <c r="J91" s="13"/>
      <c r="K91" s="13"/>
    </row>
    <row r="92" spans="2:11" s="11" customFormat="1">
      <c r="B92" s="12"/>
      <c r="E92" s="13"/>
      <c r="F92" s="13"/>
      <c r="I92" s="13"/>
      <c r="J92" s="13"/>
      <c r="K92" s="13"/>
    </row>
    <row r="93" spans="2:11" s="11" customFormat="1">
      <c r="B93" s="12"/>
      <c r="E93" s="13"/>
      <c r="F93" s="13"/>
      <c r="I93" s="13"/>
      <c r="J93" s="13"/>
      <c r="K93" s="13"/>
    </row>
    <row r="94" spans="2:11" s="11" customFormat="1">
      <c r="B94" s="12"/>
      <c r="E94" s="13"/>
      <c r="F94" s="13"/>
      <c r="I94" s="13"/>
      <c r="J94" s="13"/>
      <c r="K94" s="13"/>
    </row>
    <row r="95" spans="2:11" s="11" customFormat="1">
      <c r="B95" s="12"/>
      <c r="E95" s="13"/>
      <c r="F95" s="13"/>
      <c r="I95" s="13"/>
      <c r="J95" s="13"/>
      <c r="K95" s="13"/>
    </row>
    <row r="96" spans="2:11" s="11" customFormat="1">
      <c r="B96" s="12"/>
      <c r="E96" s="13"/>
      <c r="F96" s="13"/>
      <c r="I96" s="13"/>
      <c r="J96" s="13"/>
      <c r="K96" s="13"/>
    </row>
    <row r="97" spans="2:11" s="11" customFormat="1">
      <c r="B97" s="12"/>
      <c r="E97" s="13"/>
      <c r="F97" s="13"/>
      <c r="I97" s="13"/>
      <c r="J97" s="13"/>
      <c r="K97" s="13"/>
    </row>
    <row r="98" spans="2:11" s="11" customFormat="1">
      <c r="B98" s="12"/>
      <c r="E98" s="13"/>
      <c r="F98" s="13"/>
      <c r="I98" s="13"/>
      <c r="J98" s="13"/>
      <c r="K98" s="13"/>
    </row>
    <row r="99" spans="2:11" s="11" customFormat="1">
      <c r="B99" s="12"/>
      <c r="E99" s="13"/>
      <c r="F99" s="13"/>
      <c r="I99" s="13"/>
      <c r="J99" s="13"/>
      <c r="K99" s="13"/>
    </row>
    <row r="100" spans="2:11" s="11" customFormat="1">
      <c r="B100" s="12"/>
      <c r="E100" s="13"/>
      <c r="F100" s="13"/>
      <c r="I100" s="13"/>
      <c r="J100" s="13"/>
      <c r="K100" s="13"/>
    </row>
    <row r="101" spans="2:11" s="11" customFormat="1">
      <c r="B101" s="12"/>
      <c r="E101" s="13"/>
      <c r="F101" s="13"/>
      <c r="I101" s="13"/>
      <c r="J101" s="13"/>
      <c r="K101" s="13"/>
    </row>
    <row r="102" spans="2:11" s="11" customFormat="1">
      <c r="B102" s="12"/>
      <c r="E102" s="13"/>
      <c r="F102" s="13"/>
      <c r="I102" s="13"/>
      <c r="J102" s="13"/>
      <c r="K102" s="13"/>
    </row>
    <row r="103" spans="2:11" s="11" customFormat="1">
      <c r="B103" s="12"/>
      <c r="E103" s="13"/>
      <c r="F103" s="13"/>
      <c r="I103" s="13"/>
      <c r="J103" s="13"/>
      <c r="K103" s="13"/>
    </row>
    <row r="104" spans="2:11" s="11" customFormat="1">
      <c r="B104" s="12"/>
      <c r="E104" s="13"/>
      <c r="F104" s="13"/>
      <c r="I104" s="13"/>
      <c r="J104" s="13"/>
      <c r="K104" s="13"/>
    </row>
    <row r="105" spans="2:11" s="11" customFormat="1">
      <c r="B105" s="12"/>
      <c r="E105" s="13"/>
      <c r="F105" s="13"/>
      <c r="I105" s="13"/>
      <c r="J105" s="13"/>
      <c r="K105" s="13"/>
    </row>
    <row r="106" spans="2:11" s="11" customFormat="1">
      <c r="B106" s="12"/>
      <c r="E106" s="13"/>
      <c r="F106" s="13"/>
      <c r="I106" s="13"/>
      <c r="J106" s="13"/>
      <c r="K106" s="13"/>
    </row>
    <row r="107" spans="2:11" s="11" customFormat="1">
      <c r="B107" s="12"/>
      <c r="E107" s="13"/>
      <c r="F107" s="13"/>
      <c r="I107" s="13"/>
      <c r="J107" s="13"/>
      <c r="K107" s="13"/>
    </row>
    <row r="108" spans="2:11" s="11" customFormat="1">
      <c r="B108" s="12"/>
      <c r="E108" s="13"/>
      <c r="F108" s="13"/>
      <c r="I108" s="13"/>
      <c r="J108" s="13"/>
      <c r="K108" s="13"/>
    </row>
    <row r="109" spans="2:11" s="11" customFormat="1">
      <c r="B109" s="12"/>
      <c r="E109" s="13"/>
      <c r="F109" s="13"/>
      <c r="I109" s="13"/>
      <c r="J109" s="13"/>
      <c r="K109" s="13"/>
    </row>
    <row r="110" spans="2:11" s="11" customFormat="1">
      <c r="B110" s="12"/>
      <c r="E110" s="13"/>
      <c r="F110" s="13"/>
      <c r="I110" s="13"/>
      <c r="J110" s="13"/>
      <c r="K110" s="13"/>
    </row>
    <row r="111" spans="2:11" s="11" customFormat="1">
      <c r="B111" s="12"/>
      <c r="E111" s="13"/>
      <c r="F111" s="13"/>
      <c r="I111" s="13"/>
      <c r="J111" s="13"/>
      <c r="K111" s="13"/>
    </row>
    <row r="112" spans="2:11" s="11" customFormat="1">
      <c r="B112" s="12"/>
      <c r="E112" s="13"/>
      <c r="F112" s="13"/>
      <c r="I112" s="13"/>
      <c r="J112" s="13"/>
      <c r="K112" s="13"/>
    </row>
    <row r="113" spans="2:11" s="11" customFormat="1">
      <c r="B113" s="12"/>
      <c r="E113" s="13"/>
      <c r="F113" s="13"/>
      <c r="I113" s="13"/>
      <c r="J113" s="13"/>
      <c r="K113" s="13"/>
    </row>
    <row r="114" spans="2:11" s="11" customFormat="1">
      <c r="B114" s="12"/>
      <c r="E114" s="13"/>
      <c r="F114" s="13"/>
      <c r="I114" s="13"/>
      <c r="J114" s="13"/>
      <c r="K114" s="13"/>
    </row>
    <row r="115" spans="2:11" s="11" customFormat="1">
      <c r="B115" s="12"/>
      <c r="E115" s="13"/>
      <c r="F115" s="13"/>
      <c r="I115" s="13"/>
      <c r="J115" s="13"/>
      <c r="K115" s="13"/>
    </row>
    <row r="116" spans="2:11" s="11" customFormat="1">
      <c r="B116" s="12"/>
      <c r="E116" s="13"/>
      <c r="F116" s="13"/>
      <c r="I116" s="13"/>
      <c r="J116" s="13"/>
      <c r="K116" s="13"/>
    </row>
    <row r="117" spans="2:11" s="11" customFormat="1">
      <c r="B117" s="12"/>
      <c r="E117" s="13"/>
      <c r="F117" s="13"/>
      <c r="I117" s="13"/>
      <c r="J117" s="13"/>
      <c r="K117" s="13"/>
    </row>
    <row r="118" spans="2:11" s="11" customFormat="1">
      <c r="B118" s="12"/>
      <c r="E118" s="13"/>
      <c r="F118" s="13"/>
      <c r="I118" s="13"/>
      <c r="J118" s="13"/>
      <c r="K118" s="13"/>
    </row>
    <row r="119" spans="2:11" s="11" customFormat="1">
      <c r="B119" s="12"/>
      <c r="E119" s="13"/>
      <c r="F119" s="13"/>
      <c r="I119" s="13"/>
      <c r="J119" s="13"/>
      <c r="K119" s="13"/>
    </row>
    <row r="120" spans="2:11" s="11" customFormat="1">
      <c r="B120" s="12"/>
      <c r="E120" s="13"/>
      <c r="F120" s="13"/>
      <c r="I120" s="13"/>
      <c r="J120" s="13"/>
      <c r="K120" s="13"/>
    </row>
    <row r="121" spans="2:11" s="11" customFormat="1">
      <c r="B121" s="12"/>
      <c r="E121" s="13"/>
      <c r="F121" s="13"/>
      <c r="I121" s="13"/>
      <c r="J121" s="13"/>
      <c r="K121" s="13"/>
    </row>
    <row r="122" spans="2:11" s="11" customFormat="1">
      <c r="B122" s="12"/>
      <c r="E122" s="13"/>
      <c r="F122" s="13"/>
      <c r="I122" s="13"/>
      <c r="J122" s="13"/>
      <c r="K122" s="13"/>
    </row>
    <row r="123" spans="2:11" s="11" customFormat="1">
      <c r="B123" s="12"/>
      <c r="E123" s="13"/>
      <c r="F123" s="13"/>
      <c r="I123" s="13"/>
      <c r="J123" s="13"/>
      <c r="K123" s="13"/>
    </row>
    <row r="124" spans="2:11" s="11" customFormat="1">
      <c r="B124" s="12"/>
      <c r="E124" s="13"/>
      <c r="F124" s="13"/>
      <c r="I124" s="13"/>
      <c r="J124" s="13"/>
      <c r="K124" s="13"/>
    </row>
    <row r="125" spans="2:11" s="11" customFormat="1">
      <c r="B125" s="12"/>
      <c r="E125" s="13"/>
      <c r="F125" s="13"/>
      <c r="I125" s="13"/>
      <c r="J125" s="13"/>
      <c r="K125" s="13"/>
    </row>
    <row r="126" spans="2:11" s="11" customFormat="1">
      <c r="B126" s="12"/>
      <c r="E126" s="13"/>
      <c r="F126" s="13"/>
      <c r="I126" s="13"/>
      <c r="J126" s="13"/>
      <c r="K126" s="13"/>
    </row>
    <row r="127" spans="2:11" s="11" customFormat="1">
      <c r="B127" s="12"/>
      <c r="E127" s="13"/>
      <c r="F127" s="13"/>
      <c r="I127" s="13"/>
      <c r="J127" s="13"/>
      <c r="K127" s="13"/>
    </row>
    <row r="128" spans="2:11" s="11" customFormat="1">
      <c r="B128" s="12"/>
      <c r="E128" s="13"/>
      <c r="F128" s="13"/>
      <c r="I128" s="13"/>
      <c r="J128" s="13"/>
      <c r="K128" s="13"/>
    </row>
    <row r="129" spans="2:11" s="11" customFormat="1">
      <c r="B129" s="12"/>
      <c r="E129" s="13"/>
      <c r="F129" s="13"/>
      <c r="I129" s="13"/>
      <c r="J129" s="13"/>
      <c r="K129" s="13"/>
    </row>
    <row r="130" spans="2:11" s="11" customFormat="1">
      <c r="B130" s="12"/>
      <c r="E130" s="13"/>
      <c r="F130" s="13"/>
      <c r="I130" s="13"/>
      <c r="J130" s="13"/>
      <c r="K130" s="13"/>
    </row>
    <row r="131" spans="2:11" s="11" customFormat="1">
      <c r="B131" s="12"/>
      <c r="E131" s="13"/>
      <c r="F131" s="13"/>
      <c r="I131" s="13"/>
      <c r="J131" s="13"/>
      <c r="K131" s="13"/>
    </row>
    <row r="132" spans="2:11" s="11" customFormat="1">
      <c r="B132" s="12"/>
      <c r="E132" s="13"/>
      <c r="F132" s="13"/>
      <c r="I132" s="13"/>
      <c r="J132" s="13"/>
      <c r="K132" s="13"/>
    </row>
    <row r="133" spans="2:11" s="11" customFormat="1">
      <c r="B133" s="12"/>
      <c r="E133" s="13"/>
      <c r="F133" s="13"/>
      <c r="I133" s="13"/>
      <c r="J133" s="13"/>
      <c r="K133" s="13"/>
    </row>
    <row r="134" spans="2:11" s="11" customFormat="1">
      <c r="B134" s="12"/>
      <c r="E134" s="13"/>
      <c r="F134" s="13"/>
      <c r="I134" s="13"/>
      <c r="J134" s="13"/>
      <c r="K134" s="13"/>
    </row>
    <row r="135" spans="2:11" s="11" customFormat="1">
      <c r="B135" s="12"/>
      <c r="E135" s="13"/>
      <c r="F135" s="13"/>
      <c r="I135" s="13"/>
      <c r="J135" s="13"/>
      <c r="K135" s="13"/>
    </row>
    <row r="136" spans="2:11" s="11" customFormat="1">
      <c r="B136" s="12"/>
      <c r="E136" s="13"/>
      <c r="F136" s="13"/>
      <c r="I136" s="13"/>
      <c r="J136" s="13"/>
      <c r="K136" s="13"/>
    </row>
    <row r="137" spans="2:11" s="11" customFormat="1">
      <c r="B137" s="12"/>
      <c r="E137" s="13"/>
      <c r="F137" s="13"/>
      <c r="I137" s="13"/>
      <c r="J137" s="13"/>
      <c r="K137" s="13"/>
    </row>
    <row r="138" spans="2:11" s="11" customFormat="1">
      <c r="B138" s="12"/>
      <c r="E138" s="13"/>
      <c r="F138" s="13"/>
      <c r="I138" s="13"/>
      <c r="J138" s="13"/>
      <c r="K138" s="13"/>
    </row>
    <row r="139" spans="2:11" s="11" customFormat="1">
      <c r="B139" s="12"/>
      <c r="E139" s="13"/>
      <c r="F139" s="13"/>
      <c r="I139" s="13"/>
      <c r="J139" s="13"/>
      <c r="K139" s="13"/>
    </row>
    <row r="140" spans="2:11" s="11" customFormat="1">
      <c r="B140" s="12"/>
      <c r="E140" s="13"/>
      <c r="F140" s="13"/>
      <c r="I140" s="13"/>
      <c r="J140" s="13"/>
      <c r="K140" s="13"/>
    </row>
    <row r="141" spans="2:11" s="11" customFormat="1">
      <c r="B141" s="12"/>
      <c r="E141" s="13"/>
      <c r="F141" s="13"/>
      <c r="I141" s="13"/>
      <c r="J141" s="13"/>
      <c r="K141" s="13"/>
    </row>
    <row r="142" spans="2:11" s="11" customFormat="1">
      <c r="B142" s="12"/>
      <c r="E142" s="13"/>
      <c r="F142" s="13"/>
      <c r="I142" s="13"/>
      <c r="J142" s="13"/>
      <c r="K142" s="13"/>
    </row>
    <row r="143" spans="2:11" s="11" customFormat="1">
      <c r="B143" s="12"/>
      <c r="E143" s="13"/>
      <c r="F143" s="13"/>
      <c r="I143" s="13"/>
      <c r="J143" s="13"/>
      <c r="K143" s="13"/>
    </row>
    <row r="144" spans="2:11" s="11" customFormat="1">
      <c r="B144" s="12"/>
      <c r="E144" s="13"/>
      <c r="F144" s="13"/>
      <c r="I144" s="13"/>
      <c r="J144" s="13"/>
      <c r="K144" s="13"/>
    </row>
    <row r="145" spans="2:11" s="11" customFormat="1">
      <c r="B145" s="12"/>
      <c r="E145" s="13"/>
      <c r="F145" s="13"/>
      <c r="I145" s="13"/>
      <c r="J145" s="13"/>
      <c r="K145" s="13"/>
    </row>
    <row r="146" spans="2:11" s="11" customFormat="1">
      <c r="B146" s="12"/>
      <c r="E146" s="13"/>
      <c r="F146" s="13"/>
      <c r="I146" s="13"/>
      <c r="J146" s="13"/>
      <c r="K146" s="13"/>
    </row>
    <row r="147" spans="2:11" s="11" customFormat="1">
      <c r="B147" s="12"/>
      <c r="E147" s="13"/>
      <c r="F147" s="13"/>
      <c r="I147" s="13"/>
      <c r="J147" s="13"/>
      <c r="K147" s="13"/>
    </row>
    <row r="148" spans="2:11" s="11" customFormat="1">
      <c r="B148" s="12"/>
      <c r="E148" s="13"/>
      <c r="F148" s="13"/>
      <c r="I148" s="13"/>
      <c r="J148" s="13"/>
      <c r="K148" s="13"/>
    </row>
    <row r="149" spans="2:11" s="11" customFormat="1">
      <c r="B149" s="12"/>
      <c r="E149" s="13"/>
      <c r="F149" s="13"/>
      <c r="I149" s="13"/>
      <c r="J149" s="13"/>
      <c r="K149" s="13"/>
    </row>
    <row r="150" spans="2:11" s="11" customFormat="1">
      <c r="B150" s="12"/>
      <c r="E150" s="13"/>
      <c r="F150" s="13"/>
      <c r="I150" s="13"/>
      <c r="J150" s="13"/>
      <c r="K150" s="13"/>
    </row>
    <row r="151" spans="2:11" s="11" customFormat="1">
      <c r="B151" s="12"/>
      <c r="E151" s="13"/>
      <c r="F151" s="13"/>
      <c r="I151" s="13"/>
      <c r="J151" s="13"/>
      <c r="K151" s="13"/>
    </row>
    <row r="152" spans="2:11" s="11" customFormat="1">
      <c r="B152" s="12"/>
      <c r="E152" s="13"/>
      <c r="F152" s="13"/>
      <c r="I152" s="13"/>
      <c r="J152" s="13"/>
      <c r="K152" s="13"/>
    </row>
    <row r="153" spans="2:11" s="11" customFormat="1">
      <c r="B153" s="12"/>
      <c r="E153" s="13"/>
      <c r="F153" s="13"/>
      <c r="I153" s="13"/>
      <c r="J153" s="13"/>
      <c r="K153" s="13"/>
    </row>
    <row r="154" spans="2:11" s="11" customFormat="1">
      <c r="B154" s="12"/>
      <c r="E154" s="13"/>
      <c r="F154" s="13"/>
      <c r="I154" s="13"/>
      <c r="J154" s="13"/>
      <c r="K154" s="13"/>
    </row>
    <row r="155" spans="2:11" s="11" customFormat="1">
      <c r="B155" s="12"/>
      <c r="E155" s="13"/>
      <c r="F155" s="13"/>
      <c r="I155" s="13"/>
      <c r="J155" s="13"/>
      <c r="K155" s="13"/>
    </row>
    <row r="156" spans="2:11" s="11" customFormat="1">
      <c r="B156" s="12"/>
      <c r="E156" s="13"/>
      <c r="F156" s="13"/>
      <c r="I156" s="13"/>
      <c r="J156" s="13"/>
      <c r="K156" s="13"/>
    </row>
    <row r="157" spans="2:11" s="11" customFormat="1">
      <c r="B157" s="12"/>
      <c r="E157" s="13"/>
      <c r="F157" s="13"/>
      <c r="I157" s="13"/>
      <c r="J157" s="13"/>
      <c r="K157" s="13"/>
    </row>
    <row r="158" spans="2:11" s="11" customFormat="1">
      <c r="B158" s="12"/>
      <c r="E158" s="13"/>
      <c r="F158" s="13"/>
      <c r="I158" s="13"/>
      <c r="J158" s="13"/>
      <c r="K158" s="13"/>
    </row>
    <row r="159" spans="2:11" s="11" customFormat="1">
      <c r="B159" s="12"/>
      <c r="E159" s="13"/>
      <c r="F159" s="13"/>
      <c r="I159" s="13"/>
      <c r="J159" s="13"/>
      <c r="K159" s="13"/>
    </row>
    <row r="160" spans="2:11" s="11" customFormat="1">
      <c r="B160" s="12"/>
      <c r="E160" s="13"/>
      <c r="F160" s="13"/>
      <c r="I160" s="13"/>
      <c r="J160" s="13"/>
      <c r="K160" s="13"/>
    </row>
    <row r="161" spans="2:11" s="11" customFormat="1">
      <c r="B161" s="12"/>
      <c r="E161" s="13"/>
      <c r="F161" s="13"/>
      <c r="I161" s="13"/>
      <c r="J161" s="13"/>
      <c r="K161" s="13"/>
    </row>
    <row r="162" spans="2:11" s="11" customFormat="1">
      <c r="B162" s="12"/>
      <c r="E162" s="13"/>
      <c r="F162" s="13"/>
      <c r="I162" s="13"/>
      <c r="J162" s="13"/>
      <c r="K162" s="13"/>
    </row>
    <row r="163" spans="2:11" s="11" customFormat="1">
      <c r="B163" s="12"/>
      <c r="E163" s="13"/>
      <c r="F163" s="13"/>
      <c r="I163" s="13"/>
      <c r="J163" s="13"/>
      <c r="K163" s="13"/>
    </row>
    <row r="164" spans="2:11" s="11" customFormat="1">
      <c r="B164" s="12"/>
      <c r="E164" s="13"/>
      <c r="F164" s="13"/>
      <c r="I164" s="13"/>
      <c r="J164" s="13"/>
      <c r="K164" s="13"/>
    </row>
    <row r="165" spans="2:11" s="11" customFormat="1">
      <c r="B165" s="12"/>
      <c r="E165" s="13"/>
      <c r="F165" s="13"/>
      <c r="I165" s="13"/>
      <c r="J165" s="13"/>
      <c r="K165" s="13"/>
    </row>
    <row r="166" spans="2:11" s="11" customFormat="1">
      <c r="B166" s="12"/>
      <c r="E166" s="13"/>
      <c r="F166" s="13"/>
      <c r="I166" s="13"/>
      <c r="J166" s="13"/>
      <c r="K166" s="13"/>
    </row>
    <row r="167" spans="2:11" s="11" customFormat="1">
      <c r="B167" s="12"/>
      <c r="E167" s="13"/>
      <c r="F167" s="13"/>
      <c r="I167" s="13"/>
      <c r="J167" s="13"/>
      <c r="K167" s="13"/>
    </row>
    <row r="168" spans="2:11" s="11" customFormat="1">
      <c r="B168" s="12"/>
      <c r="E168" s="13"/>
      <c r="F168" s="13"/>
      <c r="I168" s="13"/>
      <c r="J168" s="13"/>
      <c r="K168" s="13"/>
    </row>
    <row r="169" spans="2:11" s="11" customFormat="1">
      <c r="B169" s="12"/>
      <c r="E169" s="13"/>
      <c r="F169" s="13"/>
      <c r="I169" s="13"/>
      <c r="J169" s="13"/>
      <c r="K169" s="13"/>
    </row>
    <row r="170" spans="2:11" s="11" customFormat="1">
      <c r="B170" s="12"/>
      <c r="E170" s="13"/>
      <c r="F170" s="13"/>
      <c r="I170" s="13"/>
      <c r="J170" s="13"/>
      <c r="K170" s="13"/>
    </row>
    <row r="171" spans="2:11" s="11" customFormat="1">
      <c r="B171" s="12"/>
      <c r="E171" s="13"/>
      <c r="F171" s="13"/>
      <c r="I171" s="13"/>
      <c r="J171" s="13"/>
      <c r="K171" s="13"/>
    </row>
    <row r="172" spans="2:11" s="11" customFormat="1">
      <c r="B172" s="12"/>
      <c r="E172" s="13"/>
      <c r="F172" s="13"/>
      <c r="I172" s="13"/>
      <c r="J172" s="13"/>
      <c r="K172" s="13"/>
    </row>
    <row r="173" spans="2:11" s="11" customFormat="1">
      <c r="B173" s="12"/>
      <c r="E173" s="13"/>
      <c r="F173" s="13"/>
      <c r="I173" s="13"/>
      <c r="J173" s="13"/>
      <c r="K173" s="13"/>
    </row>
    <row r="174" spans="2:11" s="11" customFormat="1">
      <c r="B174" s="12"/>
      <c r="E174" s="13"/>
      <c r="F174" s="13"/>
      <c r="I174" s="13"/>
      <c r="J174" s="13"/>
      <c r="K174" s="13"/>
    </row>
  </sheetData>
  <mergeCells count="142">
    <mergeCell ref="F11:F13"/>
    <mergeCell ref="F14:F15"/>
    <mergeCell ref="J22:J24"/>
    <mergeCell ref="J25:J28"/>
    <mergeCell ref="B2:D4"/>
    <mergeCell ref="E2:K2"/>
    <mergeCell ref="E3:K3"/>
    <mergeCell ref="E4:K4"/>
    <mergeCell ref="B8:F8"/>
    <mergeCell ref="G8:I8"/>
    <mergeCell ref="J8:L8"/>
    <mergeCell ref="J9:J10"/>
    <mergeCell ref="K9:K10"/>
    <mergeCell ref="L9:L10"/>
    <mergeCell ref="B9:B10"/>
    <mergeCell ref="C9:C10"/>
    <mergeCell ref="D9:D10"/>
    <mergeCell ref="E9:E10"/>
    <mergeCell ref="F9:F10"/>
    <mergeCell ref="B16:B19"/>
    <mergeCell ref="B11:B15"/>
    <mergeCell ref="C11:C13"/>
    <mergeCell ref="D11:D13"/>
    <mergeCell ref="E11:E13"/>
    <mergeCell ref="E18:E19"/>
    <mergeCell ref="D18:D19"/>
    <mergeCell ref="M7:R7"/>
    <mergeCell ref="M8:P9"/>
    <mergeCell ref="Q8:R8"/>
    <mergeCell ref="Q9:Q10"/>
    <mergeCell ref="D33:D35"/>
    <mergeCell ref="E33:E35"/>
    <mergeCell ref="F33:F35"/>
    <mergeCell ref="L33:L34"/>
    <mergeCell ref="G34:G35"/>
    <mergeCell ref="H33:H35"/>
    <mergeCell ref="I33:I35"/>
    <mergeCell ref="L16:L17"/>
    <mergeCell ref="K16:K17"/>
    <mergeCell ref="E29:E32"/>
    <mergeCell ref="F29:F32"/>
    <mergeCell ref="H29:H32"/>
    <mergeCell ref="I25:I28"/>
    <mergeCell ref="I29:I32"/>
    <mergeCell ref="J29:J32"/>
    <mergeCell ref="K29:K32"/>
    <mergeCell ref="L29:L32"/>
    <mergeCell ref="I22:I24"/>
    <mergeCell ref="L36:L37"/>
    <mergeCell ref="K36:K37"/>
    <mergeCell ref="J36:J37"/>
    <mergeCell ref="I36:I37"/>
    <mergeCell ref="H36:H37"/>
    <mergeCell ref="G36:G37"/>
    <mergeCell ref="H11:H13"/>
    <mergeCell ref="B50:G50"/>
    <mergeCell ref="C44:D44"/>
    <mergeCell ref="E44:L44"/>
    <mergeCell ref="C45:D45"/>
    <mergeCell ref="E45:L45"/>
    <mergeCell ref="B39:D39"/>
    <mergeCell ref="B41:L41"/>
    <mergeCell ref="C42:D42"/>
    <mergeCell ref="E42:L42"/>
    <mergeCell ref="B36:B37"/>
    <mergeCell ref="C36:C37"/>
    <mergeCell ref="B33:B35"/>
    <mergeCell ref="C33:C35"/>
    <mergeCell ref="C43:D43"/>
    <mergeCell ref="E43:L43"/>
    <mergeCell ref="J33:J34"/>
    <mergeCell ref="K33:K34"/>
    <mergeCell ref="F36:F37"/>
    <mergeCell ref="E36:E37"/>
    <mergeCell ref="D36:D37"/>
    <mergeCell ref="C29:C32"/>
    <mergeCell ref="B20:B21"/>
    <mergeCell ref="K20:K21"/>
    <mergeCell ref="J20:J21"/>
    <mergeCell ref="I20:I21"/>
    <mergeCell ref="H20:H21"/>
    <mergeCell ref="G20:G21"/>
    <mergeCell ref="F20:F21"/>
    <mergeCell ref="E20:E21"/>
    <mergeCell ref="D20:D21"/>
    <mergeCell ref="C20:C21"/>
    <mergeCell ref="B22:B24"/>
    <mergeCell ref="L25:L28"/>
    <mergeCell ref="H25:H28"/>
    <mergeCell ref="B25:B32"/>
    <mergeCell ref="C25:C28"/>
    <mergeCell ref="D25:D28"/>
    <mergeCell ref="E25:E28"/>
    <mergeCell ref="F25:F28"/>
    <mergeCell ref="G31:G32"/>
    <mergeCell ref="H22:H24"/>
    <mergeCell ref="K25:K28"/>
    <mergeCell ref="C22:C24"/>
    <mergeCell ref="D22:D24"/>
    <mergeCell ref="E22:E24"/>
    <mergeCell ref="F22:F24"/>
    <mergeCell ref="D29:D32"/>
    <mergeCell ref="I11:I13"/>
    <mergeCell ref="J11:J13"/>
    <mergeCell ref="K11:K13"/>
    <mergeCell ref="J16:J17"/>
    <mergeCell ref="I16:I17"/>
    <mergeCell ref="H16:H17"/>
    <mergeCell ref="G16:G17"/>
    <mergeCell ref="E14:E15"/>
    <mergeCell ref="D14:D15"/>
    <mergeCell ref="C14:C15"/>
    <mergeCell ref="C18:C19"/>
    <mergeCell ref="F16:F17"/>
    <mergeCell ref="E16:E17"/>
    <mergeCell ref="D16:D17"/>
    <mergeCell ref="C16:C17"/>
    <mergeCell ref="F18:F19"/>
    <mergeCell ref="E46:L46"/>
    <mergeCell ref="C46:D46"/>
    <mergeCell ref="L20:L21"/>
    <mergeCell ref="K22:K24"/>
    <mergeCell ref="L22:L24"/>
    <mergeCell ref="T8:T10"/>
    <mergeCell ref="G23:G24"/>
    <mergeCell ref="G27:G28"/>
    <mergeCell ref="R9:R10"/>
    <mergeCell ref="G14:G15"/>
    <mergeCell ref="L18:L19"/>
    <mergeCell ref="K18:K19"/>
    <mergeCell ref="J18:J19"/>
    <mergeCell ref="I18:I19"/>
    <mergeCell ref="H18:H19"/>
    <mergeCell ref="G18:G19"/>
    <mergeCell ref="G12:G13"/>
    <mergeCell ref="L14:L15"/>
    <mergeCell ref="K14:K15"/>
    <mergeCell ref="J14:J15"/>
    <mergeCell ref="I14:I15"/>
    <mergeCell ref="H14:H15"/>
    <mergeCell ref="L11:L13"/>
    <mergeCell ref="S8:S10"/>
  </mergeCells>
  <conditionalFormatting sqref="H25">
    <cfRule type="cellIs" dxfId="21" priority="1" operator="equal">
      <formula>"Extremo"</formula>
    </cfRule>
    <cfRule type="cellIs" dxfId="20" priority="2" operator="equal">
      <formula>"Alto"</formula>
    </cfRule>
    <cfRule type="cellIs" dxfId="19" priority="3" operator="equal">
      <formula>"Moderado"</formula>
    </cfRule>
    <cfRule type="cellIs" dxfId="18" priority="4" operator="equal">
      <formula>"Bajo"</formula>
    </cfRule>
  </conditionalFormatting>
  <dataValidations count="2">
    <dataValidation type="list" allowBlank="1" showInputMessage="1" showErrorMessage="1" sqref="M15 M25:M32" xr:uid="{07AC79F5-A729-4CD5-9048-7296E111B42D}">
      <formula1>$W$4:$W$7</formula1>
    </dataValidation>
    <dataValidation type="list" allowBlank="1" showInputMessage="1" showErrorMessage="1" sqref="Q22:Q32" xr:uid="{B7F05007-7DEC-43ED-B6FC-1D048B6F8B30}">
      <formula1>$V$4:$V$6</formula1>
    </dataValidation>
  </dataValidations>
  <hyperlinks>
    <hyperlink ref="P30" r:id="rId1" display="https://365uact.sharepoint.com/:f:/s/GITSERVICIOSADMINISTRATIVOS/IgBjbxjmuIGISp4H_fl7lzKtAWZC999C1jyKmpZectKe-A8?e=BKqrLW" xr:uid="{B239F516-85D8-4323-9BE3-786121E75F15}"/>
    <hyperlink ref="P31" r:id="rId2" display="https://365uact.sharepoint.com/:f:/s/GITSERVICIOSADMINISTRATIVOS/IgBbmD61IbzyTrJMXSt9c3sIATvQD1H4vS4eTWH2XocYgCw?e=8EdQPc" xr:uid="{6682EC7E-CF08-4A64-A9BE-4AC458E79358}"/>
    <hyperlink ref="P29" r:id="rId3" display="https://365uact.sharepoint.com/:f:/s/GITSERVICIOSADMINISTRATIVOS/IgBf-nkllYAISZK-7IwarYTSAeppD3lYcp_5C_O2jtHvN70?e=ENCxX7" xr:uid="{2C8E0927-00DD-4CC7-B47F-4E45011568E5}"/>
  </hyperlinks>
  <pageMargins left="0.7" right="0.7" top="0.75" bottom="0.75" header="0.3" footer="0.3"/>
  <pageSetup paperSize="9" orientation="portrait" r:id="rId4"/>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4BAE-5082-484F-80F8-61ACF206A245}">
  <sheetPr>
    <tabColor rgb="FF00B0F0"/>
  </sheetPr>
  <dimension ref="B1:R12"/>
  <sheetViews>
    <sheetView showGridLines="0" topLeftCell="L11" zoomScale="90" zoomScaleNormal="55" workbookViewId="0">
      <selection activeCell="M14" sqref="M14"/>
    </sheetView>
  </sheetViews>
  <sheetFormatPr defaultColWidth="11.44140625" defaultRowHeight="14.4"/>
  <cols>
    <col min="1" max="4" width="11.44140625" style="8"/>
    <col min="5" max="6" width="36.21875" style="8" customWidth="1"/>
    <col min="7" max="7" width="26.77734375" style="8" customWidth="1"/>
    <col min="8" max="8" width="20.5546875" style="8" customWidth="1"/>
    <col min="9" max="9" width="39.21875" style="33" customWidth="1"/>
    <col min="10" max="10" width="23.21875" style="8" customWidth="1"/>
    <col min="11" max="11" width="19.44140625" style="8" customWidth="1"/>
    <col min="12" max="12" width="15.21875" style="8" customWidth="1"/>
    <col min="13" max="13" width="24.77734375" style="8" customWidth="1"/>
    <col min="14" max="14" width="27.44140625" style="8" customWidth="1"/>
    <col min="15" max="15" width="28.5546875" style="8" customWidth="1"/>
    <col min="16" max="16" width="27.44140625" style="8" customWidth="1"/>
    <col min="17" max="17" width="69.21875" style="8" customWidth="1"/>
    <col min="18" max="18" width="23.77734375" style="8" customWidth="1"/>
    <col min="19" max="16384" width="11.44140625" style="8"/>
  </cols>
  <sheetData>
    <row r="1" spans="2:18" s="3" customFormat="1" ht="15.6">
      <c r="B1" s="432" t="s">
        <v>517</v>
      </c>
      <c r="C1" s="433"/>
      <c r="D1" s="433"/>
      <c r="E1" s="433"/>
      <c r="F1" s="433"/>
      <c r="G1" s="433"/>
      <c r="H1" s="433"/>
      <c r="I1" s="433"/>
      <c r="J1" s="433"/>
      <c r="K1" s="433"/>
      <c r="L1" s="434"/>
    </row>
    <row r="2" spans="2:18" s="3" customFormat="1" ht="24.75" customHeight="1">
      <c r="B2" s="435" t="s">
        <v>174</v>
      </c>
      <c r="C2" s="436"/>
      <c r="D2" s="436"/>
      <c r="E2" s="436"/>
      <c r="F2" s="436"/>
      <c r="G2" s="436"/>
      <c r="H2" s="436"/>
      <c r="I2" s="436"/>
      <c r="J2" s="436"/>
      <c r="K2" s="436"/>
      <c r="L2" s="437"/>
    </row>
    <row r="3" spans="2:18" ht="15" customHeight="1">
      <c r="M3" s="421" t="s">
        <v>529</v>
      </c>
      <c r="N3" s="421"/>
      <c r="O3" s="421"/>
      <c r="P3" s="421"/>
      <c r="Q3" s="421"/>
      <c r="R3" s="269"/>
    </row>
    <row r="4" spans="2:18" ht="39.75" customHeight="1" thickBot="1">
      <c r="M4" s="296" t="s">
        <v>546</v>
      </c>
      <c r="N4" s="296" t="s">
        <v>533</v>
      </c>
      <c r="O4" s="296" t="s">
        <v>534</v>
      </c>
      <c r="P4" s="296" t="s">
        <v>535</v>
      </c>
      <c r="Q4" s="267" t="s">
        <v>530</v>
      </c>
      <c r="R4" s="267" t="s">
        <v>531</v>
      </c>
    </row>
    <row r="5" spans="2:18" ht="31.2" thickBot="1">
      <c r="B5" s="428" t="s">
        <v>1</v>
      </c>
      <c r="C5" s="429"/>
      <c r="D5" s="430" t="s">
        <v>2</v>
      </c>
      <c r="E5" s="431"/>
      <c r="F5" s="134" t="s">
        <v>3</v>
      </c>
      <c r="G5" s="134" t="s">
        <v>4</v>
      </c>
      <c r="H5" s="134" t="s">
        <v>182</v>
      </c>
      <c r="I5" s="134" t="s">
        <v>184</v>
      </c>
      <c r="J5" s="134" t="s">
        <v>6</v>
      </c>
      <c r="K5" s="135" t="s">
        <v>363</v>
      </c>
      <c r="L5" s="298" t="s">
        <v>364</v>
      </c>
      <c r="M5" s="297" t="s">
        <v>540</v>
      </c>
      <c r="N5" s="297" t="s">
        <v>540</v>
      </c>
      <c r="O5" s="297" t="s">
        <v>540</v>
      </c>
      <c r="P5" s="297" t="s">
        <v>540</v>
      </c>
      <c r="Q5" s="267"/>
      <c r="R5" s="267"/>
    </row>
    <row r="6" spans="2:18" ht="217.5" customHeight="1">
      <c r="B6" s="422" t="s">
        <v>171</v>
      </c>
      <c r="C6" s="423"/>
      <c r="D6" s="136" t="s">
        <v>175</v>
      </c>
      <c r="E6" s="133" t="s">
        <v>202</v>
      </c>
      <c r="F6" s="133" t="s">
        <v>205</v>
      </c>
      <c r="G6" s="127" t="s">
        <v>183</v>
      </c>
      <c r="H6" s="127">
        <v>1</v>
      </c>
      <c r="I6" s="127" t="s">
        <v>203</v>
      </c>
      <c r="J6" s="127" t="s">
        <v>201</v>
      </c>
      <c r="K6" s="139">
        <v>46023</v>
      </c>
      <c r="L6" s="299">
        <v>46368</v>
      </c>
      <c r="M6" s="534">
        <v>1</v>
      </c>
      <c r="N6" s="534">
        <v>1</v>
      </c>
      <c r="O6" s="534">
        <v>1</v>
      </c>
      <c r="P6" s="534">
        <v>1</v>
      </c>
      <c r="Q6" s="541" t="s">
        <v>601</v>
      </c>
      <c r="R6" s="537" t="s">
        <v>695</v>
      </c>
    </row>
    <row r="7" spans="2:18" ht="205.5" customHeight="1">
      <c r="B7" s="424"/>
      <c r="C7" s="425"/>
      <c r="D7" s="137" t="s">
        <v>176</v>
      </c>
      <c r="E7" s="128" t="s">
        <v>199</v>
      </c>
      <c r="F7" s="86" t="s">
        <v>204</v>
      </c>
      <c r="G7" s="86" t="s">
        <v>183</v>
      </c>
      <c r="H7" s="128">
        <v>1</v>
      </c>
      <c r="I7" s="128" t="s">
        <v>200</v>
      </c>
      <c r="J7" s="128" t="s">
        <v>201</v>
      </c>
      <c r="K7" s="139">
        <v>46023</v>
      </c>
      <c r="L7" s="299">
        <v>46368</v>
      </c>
      <c r="M7" s="534">
        <v>1</v>
      </c>
      <c r="N7" s="534">
        <v>1</v>
      </c>
      <c r="O7" s="534">
        <v>1</v>
      </c>
      <c r="P7" s="534">
        <v>1</v>
      </c>
      <c r="Q7" s="539" t="s">
        <v>602</v>
      </c>
      <c r="R7" s="537" t="s">
        <v>695</v>
      </c>
    </row>
    <row r="8" spans="2:18" ht="158.4">
      <c r="B8" s="424"/>
      <c r="C8" s="425"/>
      <c r="D8" s="137" t="s">
        <v>177</v>
      </c>
      <c r="E8" s="128" t="s">
        <v>195</v>
      </c>
      <c r="F8" s="128" t="s">
        <v>196</v>
      </c>
      <c r="G8" s="86" t="s">
        <v>183</v>
      </c>
      <c r="H8" s="128">
        <v>1</v>
      </c>
      <c r="I8" s="128" t="s">
        <v>197</v>
      </c>
      <c r="J8" s="128" t="s">
        <v>198</v>
      </c>
      <c r="K8" s="139">
        <v>46023</v>
      </c>
      <c r="L8" s="299">
        <v>46368</v>
      </c>
      <c r="M8" s="534">
        <v>1</v>
      </c>
      <c r="N8" s="534">
        <v>1</v>
      </c>
      <c r="O8" s="534">
        <v>1</v>
      </c>
      <c r="P8" s="534">
        <v>1</v>
      </c>
      <c r="Q8" s="538" t="s">
        <v>603</v>
      </c>
      <c r="R8" s="537" t="s">
        <v>695</v>
      </c>
    </row>
    <row r="9" spans="2:18" ht="234" customHeight="1">
      <c r="B9" s="424"/>
      <c r="C9" s="425"/>
      <c r="D9" s="137" t="s">
        <v>178</v>
      </c>
      <c r="E9" s="128" t="s">
        <v>179</v>
      </c>
      <c r="F9" s="128" t="s">
        <v>416</v>
      </c>
      <c r="G9" s="84" t="s">
        <v>183</v>
      </c>
      <c r="H9" s="130">
        <v>5</v>
      </c>
      <c r="I9" s="128" t="s">
        <v>185</v>
      </c>
      <c r="J9" s="128" t="s">
        <v>180</v>
      </c>
      <c r="K9" s="139">
        <v>46023</v>
      </c>
      <c r="L9" s="299">
        <v>46368</v>
      </c>
      <c r="M9" s="534">
        <f>2/5</f>
        <v>0.4</v>
      </c>
      <c r="N9" s="534">
        <f>3/5</f>
        <v>0.6</v>
      </c>
      <c r="O9" s="535"/>
      <c r="P9" s="535"/>
      <c r="Q9" s="539" t="s">
        <v>604</v>
      </c>
      <c r="R9" s="537" t="s">
        <v>673</v>
      </c>
    </row>
    <row r="10" spans="2:18" ht="198" customHeight="1">
      <c r="B10" s="424"/>
      <c r="C10" s="425"/>
      <c r="D10" s="137" t="s">
        <v>206</v>
      </c>
      <c r="E10" s="128" t="s">
        <v>181</v>
      </c>
      <c r="F10" s="128" t="s">
        <v>418</v>
      </c>
      <c r="G10" s="84" t="s">
        <v>183</v>
      </c>
      <c r="H10" s="128">
        <v>4</v>
      </c>
      <c r="I10" s="128" t="s">
        <v>186</v>
      </c>
      <c r="J10" s="128" t="s">
        <v>417</v>
      </c>
      <c r="K10" s="139">
        <v>46023</v>
      </c>
      <c r="L10" s="299">
        <v>46368</v>
      </c>
      <c r="M10" s="534">
        <v>0.25</v>
      </c>
      <c r="N10" s="534">
        <v>0.5</v>
      </c>
      <c r="O10" s="535"/>
      <c r="P10" s="535"/>
      <c r="Q10" s="540" t="s">
        <v>605</v>
      </c>
      <c r="R10" s="537" t="s">
        <v>673</v>
      </c>
    </row>
    <row r="11" spans="2:18" ht="120.75" customHeight="1">
      <c r="B11" s="424"/>
      <c r="C11" s="425"/>
      <c r="D11" s="137" t="s">
        <v>207</v>
      </c>
      <c r="E11" s="128" t="s">
        <v>191</v>
      </c>
      <c r="F11" s="128" t="s">
        <v>187</v>
      </c>
      <c r="G11" s="131" t="s">
        <v>183</v>
      </c>
      <c r="H11" s="128">
        <v>1</v>
      </c>
      <c r="I11" s="128" t="s">
        <v>188</v>
      </c>
      <c r="J11" s="128" t="s">
        <v>189</v>
      </c>
      <c r="K11" s="139">
        <v>46023</v>
      </c>
      <c r="L11" s="299">
        <v>46368</v>
      </c>
      <c r="M11" s="534">
        <v>0</v>
      </c>
      <c r="N11" s="534">
        <v>0</v>
      </c>
      <c r="O11" s="535"/>
      <c r="P11" s="535"/>
      <c r="Q11" s="536" t="s">
        <v>669</v>
      </c>
      <c r="R11" s="537" t="s">
        <v>673</v>
      </c>
    </row>
    <row r="12" spans="2:18" ht="120.75" customHeight="1" thickBot="1">
      <c r="B12" s="426"/>
      <c r="C12" s="427"/>
      <c r="D12" s="138" t="s">
        <v>208</v>
      </c>
      <c r="E12" s="129" t="s">
        <v>361</v>
      </c>
      <c r="F12" s="129" t="s">
        <v>192</v>
      </c>
      <c r="G12" s="132" t="s">
        <v>183</v>
      </c>
      <c r="H12" s="129">
        <v>1</v>
      </c>
      <c r="I12" s="129" t="s">
        <v>193</v>
      </c>
      <c r="J12" s="129" t="s">
        <v>190</v>
      </c>
      <c r="K12" s="140">
        <v>46023</v>
      </c>
      <c r="L12" s="270">
        <v>46368</v>
      </c>
      <c r="M12" s="534">
        <v>0</v>
      </c>
      <c r="N12" s="534">
        <v>0</v>
      </c>
      <c r="O12" s="535"/>
      <c r="P12" s="535"/>
      <c r="Q12" s="536" t="s">
        <v>670</v>
      </c>
      <c r="R12" s="537" t="s">
        <v>673</v>
      </c>
    </row>
  </sheetData>
  <mergeCells count="6">
    <mergeCell ref="B6:C12"/>
    <mergeCell ref="B5:C5"/>
    <mergeCell ref="D5:E5"/>
    <mergeCell ref="M3:Q3"/>
    <mergeCell ref="B1:L1"/>
    <mergeCell ref="B2:L2"/>
  </mergeCells>
  <phoneticPr fontId="6"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E692-F03E-40B3-8BA5-51CAF4BBC0B0}">
  <sheetPr>
    <tabColor rgb="FF00B0F0"/>
  </sheetPr>
  <dimension ref="B1:Q6"/>
  <sheetViews>
    <sheetView showGridLines="0" topLeftCell="I1" zoomScale="107" workbookViewId="0">
      <selection activeCell="M5" sqref="M5"/>
    </sheetView>
  </sheetViews>
  <sheetFormatPr defaultColWidth="11.44140625" defaultRowHeight="10.8"/>
  <cols>
    <col min="1" max="2" width="11.44140625" style="1"/>
    <col min="3" max="3" width="7.21875" style="1" customWidth="1"/>
    <col min="4" max="4" width="12.44140625" style="1" customWidth="1"/>
    <col min="5" max="5" width="21.21875" style="1" customWidth="1"/>
    <col min="6" max="6" width="19.77734375" style="1" customWidth="1"/>
    <col min="7" max="7" width="20" style="1" customWidth="1"/>
    <col min="8" max="8" width="19.77734375" style="1" customWidth="1"/>
    <col min="9" max="9" width="21.21875" style="1" customWidth="1"/>
    <col min="10" max="11" width="12.21875" style="2" customWidth="1"/>
    <col min="12" max="15" width="23.44140625" style="305" customWidth="1"/>
    <col min="16" max="16" width="18.44140625" style="1" customWidth="1"/>
    <col min="17" max="17" width="15" style="1" customWidth="1"/>
    <col min="18" max="16384" width="11.44140625" style="1"/>
  </cols>
  <sheetData>
    <row r="1" spans="2:17" customFormat="1" ht="16.2" thickBot="1">
      <c r="B1" s="438" t="s">
        <v>517</v>
      </c>
      <c r="C1" s="439"/>
      <c r="D1" s="439"/>
      <c r="E1" s="439"/>
      <c r="F1" s="439"/>
      <c r="G1" s="439"/>
      <c r="H1" s="439"/>
      <c r="I1" s="439"/>
      <c r="J1" s="439"/>
      <c r="K1" s="439"/>
      <c r="L1" s="421" t="s">
        <v>529</v>
      </c>
      <c r="M1" s="421"/>
      <c r="N1" s="421"/>
      <c r="O1" s="421"/>
      <c r="P1" s="421"/>
      <c r="Q1" s="269"/>
    </row>
    <row r="2" spans="2:17" ht="43.5" customHeight="1" thickBot="1">
      <c r="B2" s="446" t="s">
        <v>0</v>
      </c>
      <c r="C2" s="447"/>
      <c r="D2" s="447"/>
      <c r="E2" s="447"/>
      <c r="F2" s="447"/>
      <c r="G2" s="447"/>
      <c r="H2" s="447"/>
      <c r="I2" s="447"/>
      <c r="J2" s="444" t="s">
        <v>363</v>
      </c>
      <c r="K2" s="444" t="s">
        <v>364</v>
      </c>
      <c r="L2" s="296" t="s">
        <v>546</v>
      </c>
      <c r="M2" s="296" t="s">
        <v>533</v>
      </c>
      <c r="N2" s="296" t="s">
        <v>534</v>
      </c>
      <c r="O2" s="296" t="s">
        <v>535</v>
      </c>
      <c r="P2" s="334" t="s">
        <v>530</v>
      </c>
      <c r="Q2" s="334" t="s">
        <v>531</v>
      </c>
    </row>
    <row r="3" spans="2:17" ht="26.25" customHeight="1" thickBot="1">
      <c r="B3" s="448" t="s">
        <v>1</v>
      </c>
      <c r="C3" s="449"/>
      <c r="D3" s="450" t="s">
        <v>2</v>
      </c>
      <c r="E3" s="451"/>
      <c r="F3" s="57" t="s">
        <v>3</v>
      </c>
      <c r="G3" s="39" t="s">
        <v>362</v>
      </c>
      <c r="H3" s="57" t="s">
        <v>5</v>
      </c>
      <c r="I3" s="57" t="s">
        <v>6</v>
      </c>
      <c r="J3" s="445"/>
      <c r="K3" s="445"/>
      <c r="L3" s="297" t="s">
        <v>540</v>
      </c>
      <c r="M3" s="297" t="s">
        <v>540</v>
      </c>
      <c r="N3" s="297" t="s">
        <v>540</v>
      </c>
      <c r="O3" s="297" t="s">
        <v>540</v>
      </c>
      <c r="P3" s="334"/>
      <c r="Q3" s="334"/>
    </row>
    <row r="4" spans="2:17" ht="72" thickBot="1">
      <c r="B4" s="452" t="s">
        <v>8</v>
      </c>
      <c r="C4" s="453"/>
      <c r="D4" s="55" t="s">
        <v>9</v>
      </c>
      <c r="E4" s="261" t="s">
        <v>10</v>
      </c>
      <c r="F4" s="58" t="s">
        <v>11</v>
      </c>
      <c r="G4" s="59" t="s">
        <v>194</v>
      </c>
      <c r="H4" s="56" t="s">
        <v>12</v>
      </c>
      <c r="I4" s="56" t="s">
        <v>13</v>
      </c>
      <c r="J4" s="66">
        <v>46023</v>
      </c>
      <c r="K4" s="271">
        <v>46368</v>
      </c>
      <c r="L4" s="542">
        <v>0</v>
      </c>
      <c r="M4" s="542">
        <v>0.9</v>
      </c>
      <c r="N4" s="543"/>
      <c r="O4" s="543"/>
      <c r="P4" s="544" t="s">
        <v>606</v>
      </c>
      <c r="Q4" s="545" t="s">
        <v>702</v>
      </c>
    </row>
    <row r="5" spans="2:17" ht="79.5" customHeight="1" thickBot="1">
      <c r="B5" s="442" t="s">
        <v>14</v>
      </c>
      <c r="C5" s="443"/>
      <c r="D5" s="60" t="s">
        <v>15</v>
      </c>
      <c r="E5" s="61" t="s">
        <v>526</v>
      </c>
      <c r="F5" s="62" t="s">
        <v>16</v>
      </c>
      <c r="G5" s="63" t="s">
        <v>194</v>
      </c>
      <c r="H5" s="64" t="s">
        <v>17</v>
      </c>
      <c r="I5" s="64" t="s">
        <v>18</v>
      </c>
      <c r="J5" s="66">
        <v>46023</v>
      </c>
      <c r="K5" s="271">
        <v>46368</v>
      </c>
      <c r="L5" s="542">
        <v>0</v>
      </c>
      <c r="M5" s="542">
        <v>0.9</v>
      </c>
      <c r="N5" s="543"/>
      <c r="O5" s="543"/>
      <c r="P5" s="544" t="s">
        <v>607</v>
      </c>
      <c r="Q5" s="545" t="s">
        <v>702</v>
      </c>
    </row>
    <row r="6" spans="2:17">
      <c r="B6" s="440"/>
      <c r="C6" s="441"/>
      <c r="D6" s="441"/>
      <c r="E6" s="441"/>
      <c r="F6" s="441"/>
      <c r="G6" s="441"/>
      <c r="H6" s="441"/>
      <c r="I6" s="441"/>
    </row>
  </sheetData>
  <mergeCells count="12">
    <mergeCell ref="Q2:Q3"/>
    <mergeCell ref="B1:K1"/>
    <mergeCell ref="B6:I6"/>
    <mergeCell ref="B5:C5"/>
    <mergeCell ref="K2:K3"/>
    <mergeCell ref="J2:J3"/>
    <mergeCell ref="B2:I2"/>
    <mergeCell ref="B3:C3"/>
    <mergeCell ref="D3:E3"/>
    <mergeCell ref="B4:C4"/>
    <mergeCell ref="L1:P1"/>
    <mergeCell ref="P2:P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075C0-63C5-41DE-99A3-A15BDF34B694}">
  <sheetPr>
    <tabColor rgb="FF00B0F0"/>
  </sheetPr>
  <dimension ref="B1:Q33"/>
  <sheetViews>
    <sheetView showGridLines="0" topLeftCell="I32" zoomScale="92" zoomScaleNormal="85" workbookViewId="0">
      <selection activeCell="E10" sqref="E10"/>
    </sheetView>
  </sheetViews>
  <sheetFormatPr defaultColWidth="11.44140625" defaultRowHeight="13.2"/>
  <cols>
    <col min="1" max="1" width="6.5546875" style="3" customWidth="1"/>
    <col min="2" max="2" width="23" style="48" customWidth="1"/>
    <col min="3" max="3" width="8.77734375" style="48" customWidth="1"/>
    <col min="4" max="4" width="45.21875" style="3" customWidth="1"/>
    <col min="5" max="5" width="33.44140625" style="3" customWidth="1"/>
    <col min="6" max="6" width="16.5546875" style="48" customWidth="1"/>
    <col min="7" max="7" width="13.5546875" style="6" customWidth="1"/>
    <col min="8" max="8" width="26.21875" style="6" customWidth="1"/>
    <col min="9" max="9" width="16" style="40" customWidth="1"/>
    <col min="10" max="10" width="17.77734375" style="40" customWidth="1"/>
    <col min="11" max="11" width="22.77734375" style="48" customWidth="1"/>
    <col min="12" max="12" width="18.21875" style="48" customWidth="1"/>
    <col min="13" max="13" width="22.21875" style="48" customWidth="1"/>
    <col min="14" max="14" width="25" style="48" customWidth="1"/>
    <col min="15" max="15" width="115.44140625" style="3" customWidth="1"/>
    <col min="16" max="16" width="36.77734375" style="3" customWidth="1"/>
    <col min="17" max="16384" width="11.44140625" style="3"/>
  </cols>
  <sheetData>
    <row r="1" spans="2:17" ht="15.6">
      <c r="B1" s="460" t="s">
        <v>517</v>
      </c>
      <c r="C1" s="461"/>
      <c r="D1" s="461"/>
      <c r="E1" s="461"/>
      <c r="F1" s="461"/>
      <c r="G1" s="461"/>
      <c r="H1" s="461"/>
      <c r="I1" s="461"/>
      <c r="J1" s="462"/>
      <c r="K1" s="467" t="s">
        <v>529</v>
      </c>
      <c r="L1" s="467"/>
      <c r="M1" s="467"/>
      <c r="N1" s="467"/>
      <c r="O1" s="467"/>
      <c r="P1" s="300"/>
    </row>
    <row r="2" spans="2:17" ht="81.75" customHeight="1" thickBot="1">
      <c r="B2" s="465" t="s">
        <v>209</v>
      </c>
      <c r="C2" s="466"/>
      <c r="D2" s="466"/>
      <c r="E2" s="466"/>
      <c r="F2" s="466"/>
      <c r="G2" s="466"/>
      <c r="H2" s="466"/>
      <c r="I2" s="466"/>
      <c r="J2" s="466"/>
      <c r="K2" s="303" t="s">
        <v>546</v>
      </c>
      <c r="L2" s="296" t="s">
        <v>533</v>
      </c>
      <c r="M2" s="296" t="s">
        <v>534</v>
      </c>
      <c r="N2" s="296" t="s">
        <v>535</v>
      </c>
      <c r="O2" s="334" t="s">
        <v>530</v>
      </c>
      <c r="P2" s="334" t="s">
        <v>531</v>
      </c>
    </row>
    <row r="3" spans="2:17" ht="83.25" customHeight="1" thickBot="1">
      <c r="B3" s="7" t="s">
        <v>1</v>
      </c>
      <c r="C3" s="463" t="s">
        <v>2</v>
      </c>
      <c r="D3" s="464"/>
      <c r="E3" s="151" t="s">
        <v>19</v>
      </c>
      <c r="F3" s="153" t="s">
        <v>20</v>
      </c>
      <c r="G3" s="150" t="s">
        <v>21</v>
      </c>
      <c r="H3" s="152" t="s">
        <v>6</v>
      </c>
      <c r="I3" s="125" t="s">
        <v>22</v>
      </c>
      <c r="J3" s="122" t="s">
        <v>23</v>
      </c>
      <c r="K3" s="297" t="s">
        <v>540</v>
      </c>
      <c r="L3" s="297" t="s">
        <v>540</v>
      </c>
      <c r="M3" s="297" t="s">
        <v>540</v>
      </c>
      <c r="N3" s="297" t="s">
        <v>540</v>
      </c>
      <c r="O3" s="334"/>
      <c r="P3" s="334"/>
    </row>
    <row r="4" spans="2:17" ht="130.5" customHeight="1">
      <c r="B4" s="454" t="s">
        <v>281</v>
      </c>
      <c r="C4" s="67" t="s">
        <v>300</v>
      </c>
      <c r="D4" s="243" t="s">
        <v>419</v>
      </c>
      <c r="E4" s="264" t="s">
        <v>420</v>
      </c>
      <c r="F4" s="190" t="s">
        <v>33</v>
      </c>
      <c r="G4" s="248">
        <v>1</v>
      </c>
      <c r="H4" s="190" t="s">
        <v>57</v>
      </c>
      <c r="I4" s="199">
        <v>46023</v>
      </c>
      <c r="J4" s="272">
        <v>46368</v>
      </c>
      <c r="K4" s="317">
        <v>0.25</v>
      </c>
      <c r="L4" s="317">
        <v>0.5</v>
      </c>
      <c r="M4" s="318"/>
      <c r="N4" s="318"/>
      <c r="O4" s="320" t="s">
        <v>556</v>
      </c>
      <c r="P4" s="319" t="s">
        <v>559</v>
      </c>
    </row>
    <row r="5" spans="2:17" ht="287.25" customHeight="1">
      <c r="B5" s="455"/>
      <c r="C5" s="68" t="s">
        <v>301</v>
      </c>
      <c r="D5" s="85" t="s">
        <v>421</v>
      </c>
      <c r="E5" s="83" t="s">
        <v>420</v>
      </c>
      <c r="F5" s="155" t="s">
        <v>422</v>
      </c>
      <c r="G5" s="265">
        <v>4</v>
      </c>
      <c r="H5" s="155" t="s">
        <v>57</v>
      </c>
      <c r="I5" s="154">
        <v>46023</v>
      </c>
      <c r="J5" s="273">
        <v>46368</v>
      </c>
      <c r="K5" s="317">
        <v>0.25</v>
      </c>
      <c r="L5" s="317">
        <v>0.5</v>
      </c>
      <c r="M5" s="318"/>
      <c r="N5" s="318"/>
      <c r="O5" s="319" t="s">
        <v>645</v>
      </c>
      <c r="P5" s="319" t="s">
        <v>559</v>
      </c>
    </row>
    <row r="6" spans="2:17" ht="276.75" customHeight="1">
      <c r="B6" s="455"/>
      <c r="C6" s="68" t="s">
        <v>302</v>
      </c>
      <c r="D6" s="85" t="s">
        <v>423</v>
      </c>
      <c r="E6" s="83" t="s">
        <v>420</v>
      </c>
      <c r="F6" s="155" t="s">
        <v>33</v>
      </c>
      <c r="G6" s="266">
        <v>1</v>
      </c>
      <c r="H6" s="155" t="s">
        <v>57</v>
      </c>
      <c r="I6" s="154">
        <v>46023</v>
      </c>
      <c r="J6" s="273">
        <v>46368</v>
      </c>
      <c r="K6" s="317">
        <v>1</v>
      </c>
      <c r="L6" s="317">
        <v>1</v>
      </c>
      <c r="M6" s="317">
        <v>1</v>
      </c>
      <c r="N6" s="317">
        <v>1</v>
      </c>
      <c r="O6" s="322" t="s">
        <v>647</v>
      </c>
      <c r="P6" s="319" t="s">
        <v>646</v>
      </c>
    </row>
    <row r="7" spans="2:17" ht="230.25" customHeight="1">
      <c r="B7" s="455"/>
      <c r="C7" s="68" t="s">
        <v>303</v>
      </c>
      <c r="D7" s="231" t="s">
        <v>585</v>
      </c>
      <c r="E7" s="83" t="s">
        <v>420</v>
      </c>
      <c r="F7" s="155" t="s">
        <v>33</v>
      </c>
      <c r="G7" s="158">
        <v>1</v>
      </c>
      <c r="H7" s="155" t="s">
        <v>424</v>
      </c>
      <c r="I7" s="154">
        <v>46023</v>
      </c>
      <c r="J7" s="273">
        <v>46368</v>
      </c>
      <c r="K7" s="317">
        <v>0.25</v>
      </c>
      <c r="L7" s="317">
        <v>0.5</v>
      </c>
      <c r="M7" s="318"/>
      <c r="N7" s="318"/>
      <c r="O7" s="322" t="s">
        <v>692</v>
      </c>
      <c r="P7" s="319" t="s">
        <v>559</v>
      </c>
    </row>
    <row r="8" spans="2:17" ht="194.25" customHeight="1">
      <c r="B8" s="455"/>
      <c r="C8" s="68" t="s">
        <v>304</v>
      </c>
      <c r="D8" s="85" t="s">
        <v>425</v>
      </c>
      <c r="E8" s="83" t="s">
        <v>420</v>
      </c>
      <c r="F8" s="155" t="s">
        <v>33</v>
      </c>
      <c r="G8" s="158">
        <v>1</v>
      </c>
      <c r="H8" s="155" t="s">
        <v>424</v>
      </c>
      <c r="I8" s="154">
        <v>46023</v>
      </c>
      <c r="J8" s="273">
        <v>46368</v>
      </c>
      <c r="K8" s="317">
        <v>0.25</v>
      </c>
      <c r="L8" s="317">
        <v>0.5</v>
      </c>
      <c r="M8" s="318"/>
      <c r="N8" s="318"/>
      <c r="O8" s="321" t="s">
        <v>600</v>
      </c>
      <c r="P8" s="319" t="s">
        <v>559</v>
      </c>
    </row>
    <row r="9" spans="2:17" ht="300" customHeight="1">
      <c r="B9" s="455"/>
      <c r="C9" s="68" t="s">
        <v>305</v>
      </c>
      <c r="D9" s="85" t="s">
        <v>426</v>
      </c>
      <c r="E9" s="83" t="s">
        <v>427</v>
      </c>
      <c r="F9" s="155" t="s">
        <v>428</v>
      </c>
      <c r="G9" s="159">
        <v>4</v>
      </c>
      <c r="H9" s="155" t="s">
        <v>429</v>
      </c>
      <c r="I9" s="154">
        <v>46023</v>
      </c>
      <c r="J9" s="273">
        <v>46368</v>
      </c>
      <c r="K9" s="546">
        <v>0</v>
      </c>
      <c r="L9" s="546">
        <v>0.25</v>
      </c>
      <c r="M9" s="547"/>
      <c r="N9" s="547"/>
      <c r="O9" s="566" t="s">
        <v>586</v>
      </c>
      <c r="P9" s="549" t="s">
        <v>726</v>
      </c>
    </row>
    <row r="10" spans="2:17" ht="225.6" customHeight="1">
      <c r="B10" s="455"/>
      <c r="C10" s="68" t="s">
        <v>306</v>
      </c>
      <c r="D10" s="85" t="s">
        <v>430</v>
      </c>
      <c r="E10" s="83" t="s">
        <v>420</v>
      </c>
      <c r="F10" s="155" t="s">
        <v>33</v>
      </c>
      <c r="G10" s="158">
        <v>1</v>
      </c>
      <c r="H10" s="155" t="s">
        <v>429</v>
      </c>
      <c r="I10" s="154">
        <v>46023</v>
      </c>
      <c r="J10" s="273">
        <v>46368</v>
      </c>
      <c r="K10" s="546">
        <v>0.25</v>
      </c>
      <c r="L10" s="546">
        <v>0.25</v>
      </c>
      <c r="M10" s="547"/>
      <c r="N10" s="547"/>
      <c r="O10" s="561" t="s">
        <v>725</v>
      </c>
      <c r="P10" s="561" t="s">
        <v>727</v>
      </c>
    </row>
    <row r="11" spans="2:17" ht="244.5" customHeight="1">
      <c r="B11" s="455"/>
      <c r="C11" s="68" t="s">
        <v>307</v>
      </c>
      <c r="D11" s="85" t="s">
        <v>431</v>
      </c>
      <c r="E11" s="83" t="s">
        <v>432</v>
      </c>
      <c r="F11" s="155" t="s">
        <v>428</v>
      </c>
      <c r="G11" s="159">
        <v>4</v>
      </c>
      <c r="H11" s="155" t="s">
        <v>433</v>
      </c>
      <c r="I11" s="154">
        <v>46023</v>
      </c>
      <c r="J11" s="273">
        <v>46368</v>
      </c>
      <c r="K11" s="550">
        <v>0.25</v>
      </c>
      <c r="L11" s="550">
        <v>0.5</v>
      </c>
      <c r="M11" s="551"/>
      <c r="N11" s="551"/>
      <c r="O11" s="552" t="s">
        <v>722</v>
      </c>
      <c r="P11" s="552" t="s">
        <v>561</v>
      </c>
      <c r="Q11" s="309"/>
    </row>
    <row r="12" spans="2:17" ht="201" customHeight="1">
      <c r="B12" s="455"/>
      <c r="C12" s="68" t="s">
        <v>455</v>
      </c>
      <c r="D12" s="85" t="s">
        <v>434</v>
      </c>
      <c r="E12" s="83" t="s">
        <v>435</v>
      </c>
      <c r="F12" s="155" t="s">
        <v>33</v>
      </c>
      <c r="G12" s="158">
        <v>1</v>
      </c>
      <c r="H12" s="155" t="s">
        <v>433</v>
      </c>
      <c r="I12" s="154">
        <v>46023</v>
      </c>
      <c r="J12" s="273">
        <v>46368</v>
      </c>
      <c r="K12" s="550">
        <v>0.25</v>
      </c>
      <c r="L12" s="550">
        <v>0.5</v>
      </c>
      <c r="M12" s="551"/>
      <c r="N12" s="551"/>
      <c r="O12" s="552" t="s">
        <v>723</v>
      </c>
      <c r="P12" s="552" t="s">
        <v>559</v>
      </c>
      <c r="Q12" s="309"/>
    </row>
    <row r="13" spans="2:17" ht="63" customHeight="1">
      <c r="B13" s="455"/>
      <c r="C13" s="68" t="s">
        <v>456</v>
      </c>
      <c r="D13" s="85" t="s">
        <v>31</v>
      </c>
      <c r="E13" s="83" t="s">
        <v>32</v>
      </c>
      <c r="F13" s="155" t="s">
        <v>33</v>
      </c>
      <c r="G13" s="158">
        <v>1</v>
      </c>
      <c r="H13" s="155" t="s">
        <v>34</v>
      </c>
      <c r="I13" s="154">
        <v>46023</v>
      </c>
      <c r="J13" s="273">
        <v>46368</v>
      </c>
      <c r="K13" s="550">
        <v>0.25</v>
      </c>
      <c r="L13" s="550">
        <v>0.5</v>
      </c>
      <c r="M13" s="551"/>
      <c r="N13" s="551"/>
      <c r="O13" s="552" t="s">
        <v>724</v>
      </c>
      <c r="P13" s="552" t="s">
        <v>559</v>
      </c>
      <c r="Q13" s="309"/>
    </row>
    <row r="14" spans="2:17" ht="172.5" customHeight="1">
      <c r="B14" s="455"/>
      <c r="C14" s="68" t="s">
        <v>457</v>
      </c>
      <c r="D14" s="85" t="s">
        <v>436</v>
      </c>
      <c r="E14" s="83" t="s">
        <v>420</v>
      </c>
      <c r="F14" s="155" t="s">
        <v>33</v>
      </c>
      <c r="G14" s="158">
        <v>1</v>
      </c>
      <c r="H14" s="155" t="s">
        <v>437</v>
      </c>
      <c r="I14" s="154">
        <v>46023</v>
      </c>
      <c r="J14" s="273">
        <v>46368</v>
      </c>
      <c r="K14" s="546">
        <v>0.25</v>
      </c>
      <c r="L14" s="546">
        <v>0.5</v>
      </c>
      <c r="M14" s="565"/>
      <c r="N14" s="565"/>
      <c r="O14" s="561" t="s">
        <v>655</v>
      </c>
      <c r="P14" s="552" t="s">
        <v>559</v>
      </c>
    </row>
    <row r="15" spans="2:17" ht="52.8">
      <c r="B15" s="455"/>
      <c r="C15" s="68" t="s">
        <v>458</v>
      </c>
      <c r="D15" s="85" t="s">
        <v>438</v>
      </c>
      <c r="E15" s="83" t="s">
        <v>420</v>
      </c>
      <c r="F15" s="155" t="s">
        <v>422</v>
      </c>
      <c r="G15" s="159">
        <v>4</v>
      </c>
      <c r="H15" s="155" t="s">
        <v>57</v>
      </c>
      <c r="I15" s="154">
        <v>46023</v>
      </c>
      <c r="J15" s="273">
        <v>46368</v>
      </c>
      <c r="K15" s="546">
        <v>0.25</v>
      </c>
      <c r="L15" s="546">
        <v>0.5</v>
      </c>
      <c r="M15" s="547"/>
      <c r="N15" s="547"/>
      <c r="O15" s="549" t="s">
        <v>552</v>
      </c>
      <c r="P15" s="549" t="s">
        <v>559</v>
      </c>
    </row>
    <row r="16" spans="2:17" ht="145.19999999999999">
      <c r="B16" s="455"/>
      <c r="C16" s="68" t="s">
        <v>459</v>
      </c>
      <c r="D16" s="85" t="s">
        <v>439</v>
      </c>
      <c r="E16" s="83" t="s">
        <v>420</v>
      </c>
      <c r="F16" s="155" t="s">
        <v>422</v>
      </c>
      <c r="G16" s="159">
        <v>4</v>
      </c>
      <c r="H16" s="155" t="s">
        <v>440</v>
      </c>
      <c r="I16" s="154">
        <v>46023</v>
      </c>
      <c r="J16" s="273">
        <v>46368</v>
      </c>
      <c r="K16" s="546">
        <v>0.25</v>
      </c>
      <c r="L16" s="546">
        <v>0.5</v>
      </c>
      <c r="M16" s="547"/>
      <c r="N16" s="547"/>
      <c r="O16" s="548" t="s">
        <v>608</v>
      </c>
      <c r="P16" s="549" t="s">
        <v>609</v>
      </c>
    </row>
    <row r="17" spans="2:17" ht="247.05" customHeight="1">
      <c r="B17" s="455"/>
      <c r="C17" s="68" t="s">
        <v>460</v>
      </c>
      <c r="D17" s="85" t="s">
        <v>441</v>
      </c>
      <c r="E17" s="83" t="s">
        <v>442</v>
      </c>
      <c r="F17" s="155" t="s">
        <v>33</v>
      </c>
      <c r="G17" s="158">
        <v>1</v>
      </c>
      <c r="H17" s="155" t="s">
        <v>443</v>
      </c>
      <c r="I17" s="154">
        <v>46023</v>
      </c>
      <c r="J17" s="273">
        <v>46368</v>
      </c>
      <c r="K17" s="550">
        <v>0.25</v>
      </c>
      <c r="L17" s="550">
        <v>0.5</v>
      </c>
      <c r="M17" s="551"/>
      <c r="N17" s="551"/>
      <c r="O17" s="552" t="s">
        <v>668</v>
      </c>
      <c r="P17" s="552" t="s">
        <v>559</v>
      </c>
    </row>
    <row r="18" spans="2:17" ht="90.75" customHeight="1">
      <c r="B18" s="455"/>
      <c r="C18" s="68" t="s">
        <v>461</v>
      </c>
      <c r="D18" s="85" t="s">
        <v>444</v>
      </c>
      <c r="E18" s="83" t="s">
        <v>442</v>
      </c>
      <c r="F18" s="155" t="s">
        <v>422</v>
      </c>
      <c r="G18" s="159">
        <v>4</v>
      </c>
      <c r="H18" s="155" t="s">
        <v>190</v>
      </c>
      <c r="I18" s="154">
        <v>46023</v>
      </c>
      <c r="J18" s="273">
        <v>46368</v>
      </c>
      <c r="K18" s="550">
        <v>0.25</v>
      </c>
      <c r="L18" s="550">
        <v>0.5</v>
      </c>
      <c r="M18" s="551"/>
      <c r="N18" s="551"/>
      <c r="O18" s="553" t="s">
        <v>671</v>
      </c>
      <c r="P18" s="552" t="s">
        <v>559</v>
      </c>
    </row>
    <row r="19" spans="2:17" ht="140.25" customHeight="1">
      <c r="B19" s="455"/>
      <c r="C19" s="68" t="s">
        <v>462</v>
      </c>
      <c r="D19" s="85" t="s">
        <v>445</v>
      </c>
      <c r="E19" s="83" t="s">
        <v>442</v>
      </c>
      <c r="F19" s="155" t="s">
        <v>378</v>
      </c>
      <c r="G19" s="159">
        <v>2</v>
      </c>
      <c r="H19" s="155" t="s">
        <v>190</v>
      </c>
      <c r="I19" s="154">
        <v>46023</v>
      </c>
      <c r="J19" s="273">
        <v>46368</v>
      </c>
      <c r="K19" s="550">
        <v>0</v>
      </c>
      <c r="L19" s="550">
        <v>0</v>
      </c>
      <c r="M19" s="551"/>
      <c r="N19" s="551"/>
      <c r="O19" s="552" t="s">
        <v>674</v>
      </c>
      <c r="P19" s="552" t="s">
        <v>559</v>
      </c>
    </row>
    <row r="20" spans="2:17" ht="189" customHeight="1">
      <c r="B20" s="455"/>
      <c r="C20" s="68" t="s">
        <v>463</v>
      </c>
      <c r="D20" s="85" t="s">
        <v>446</v>
      </c>
      <c r="E20" s="83" t="s">
        <v>442</v>
      </c>
      <c r="F20" s="155" t="s">
        <v>428</v>
      </c>
      <c r="G20" s="159">
        <v>2</v>
      </c>
      <c r="H20" s="155" t="s">
        <v>447</v>
      </c>
      <c r="I20" s="154">
        <v>46023</v>
      </c>
      <c r="J20" s="273">
        <v>46368</v>
      </c>
      <c r="K20" s="546">
        <v>0</v>
      </c>
      <c r="L20" s="546">
        <v>0.5</v>
      </c>
      <c r="M20" s="547"/>
      <c r="N20" s="547"/>
      <c r="O20" s="552" t="s">
        <v>712</v>
      </c>
      <c r="P20" s="552" t="s">
        <v>559</v>
      </c>
    </row>
    <row r="21" spans="2:17" s="4" customFormat="1" ht="227.25" customHeight="1">
      <c r="B21" s="455"/>
      <c r="C21" s="68" t="s">
        <v>464</v>
      </c>
      <c r="D21" s="85" t="s">
        <v>448</v>
      </c>
      <c r="E21" s="83" t="s">
        <v>449</v>
      </c>
      <c r="F21" s="155" t="s">
        <v>33</v>
      </c>
      <c r="G21" s="158">
        <v>1</v>
      </c>
      <c r="H21" s="155" t="s">
        <v>45</v>
      </c>
      <c r="I21" s="154">
        <v>46023</v>
      </c>
      <c r="J21" s="273">
        <v>46368</v>
      </c>
      <c r="K21" s="550">
        <v>0.25</v>
      </c>
      <c r="L21" s="550">
        <v>0.5</v>
      </c>
      <c r="M21" s="554"/>
      <c r="N21" s="554"/>
      <c r="O21" s="555" t="s">
        <v>713</v>
      </c>
      <c r="P21" s="556" t="s">
        <v>557</v>
      </c>
    </row>
    <row r="22" spans="2:17" ht="328.5" customHeight="1">
      <c r="B22" s="455"/>
      <c r="C22" s="68" t="s">
        <v>465</v>
      </c>
      <c r="D22" s="85" t="s">
        <v>450</v>
      </c>
      <c r="E22" s="83" t="s">
        <v>442</v>
      </c>
      <c r="F22" s="155" t="s">
        <v>33</v>
      </c>
      <c r="G22" s="158">
        <v>1</v>
      </c>
      <c r="H22" s="155" t="s">
        <v>42</v>
      </c>
      <c r="I22" s="154">
        <v>46023</v>
      </c>
      <c r="J22" s="273">
        <v>46368</v>
      </c>
      <c r="K22" s="546">
        <v>0.25</v>
      </c>
      <c r="L22" s="546">
        <v>0.5</v>
      </c>
      <c r="M22" s="547"/>
      <c r="N22" s="547"/>
      <c r="O22" s="557" t="s">
        <v>714</v>
      </c>
      <c r="P22" s="549" t="s">
        <v>559</v>
      </c>
    </row>
    <row r="23" spans="2:17" ht="267.75" customHeight="1">
      <c r="B23" s="455"/>
      <c r="C23" s="68" t="s">
        <v>466</v>
      </c>
      <c r="D23" s="85" t="s">
        <v>451</v>
      </c>
      <c r="E23" s="83" t="s">
        <v>452</v>
      </c>
      <c r="F23" s="155" t="s">
        <v>422</v>
      </c>
      <c r="G23" s="86">
        <v>1</v>
      </c>
      <c r="H23" s="155" t="s">
        <v>453</v>
      </c>
      <c r="I23" s="154">
        <v>46023</v>
      </c>
      <c r="J23" s="273">
        <v>46368</v>
      </c>
      <c r="K23" s="546">
        <v>1</v>
      </c>
      <c r="L23" s="546">
        <v>1</v>
      </c>
      <c r="M23" s="547"/>
      <c r="N23" s="547"/>
      <c r="O23" s="557" t="s">
        <v>715</v>
      </c>
      <c r="P23" s="549" t="s">
        <v>558</v>
      </c>
    </row>
    <row r="24" spans="2:17" ht="225.75" customHeight="1">
      <c r="B24" s="455"/>
      <c r="C24" s="68" t="s">
        <v>467</v>
      </c>
      <c r="D24" s="85" t="s">
        <v>24</v>
      </c>
      <c r="E24" s="83" t="s">
        <v>25</v>
      </c>
      <c r="F24" s="155" t="s">
        <v>26</v>
      </c>
      <c r="G24" s="86">
        <v>1</v>
      </c>
      <c r="H24" s="155" t="s">
        <v>27</v>
      </c>
      <c r="I24" s="154">
        <v>46023</v>
      </c>
      <c r="J24" s="273">
        <v>46368</v>
      </c>
      <c r="K24" s="546">
        <v>1</v>
      </c>
      <c r="L24" s="546">
        <v>1</v>
      </c>
      <c r="M24" s="547"/>
      <c r="N24" s="547"/>
      <c r="O24" s="558" t="s">
        <v>716</v>
      </c>
      <c r="P24" s="549" t="s">
        <v>558</v>
      </c>
    </row>
    <row r="25" spans="2:17" ht="171.75" customHeight="1">
      <c r="B25" s="455"/>
      <c r="C25" s="68" t="s">
        <v>468</v>
      </c>
      <c r="D25" s="85" t="s">
        <v>454</v>
      </c>
      <c r="E25" s="83" t="s">
        <v>28</v>
      </c>
      <c r="F25" s="155" t="s">
        <v>29</v>
      </c>
      <c r="G25" s="86">
        <v>1</v>
      </c>
      <c r="H25" s="155" t="s">
        <v>30</v>
      </c>
      <c r="I25" s="154">
        <v>46023</v>
      </c>
      <c r="J25" s="273">
        <v>46368</v>
      </c>
      <c r="K25" s="550">
        <v>0</v>
      </c>
      <c r="L25" s="550">
        <v>1</v>
      </c>
      <c r="M25" s="550">
        <v>1</v>
      </c>
      <c r="N25" s="550">
        <v>1</v>
      </c>
      <c r="O25" s="552" t="s">
        <v>717</v>
      </c>
      <c r="P25" s="552" t="s">
        <v>695</v>
      </c>
    </row>
    <row r="26" spans="2:17" ht="301.95" customHeight="1">
      <c r="B26" s="455"/>
      <c r="C26" s="68" t="s">
        <v>469</v>
      </c>
      <c r="D26" s="85" t="s">
        <v>256</v>
      </c>
      <c r="E26" s="83" t="s">
        <v>365</v>
      </c>
      <c r="F26" s="155" t="s">
        <v>99</v>
      </c>
      <c r="G26" s="86">
        <v>4</v>
      </c>
      <c r="H26" s="155" t="s">
        <v>276</v>
      </c>
      <c r="I26" s="154">
        <v>46023</v>
      </c>
      <c r="J26" s="273">
        <v>46368</v>
      </c>
      <c r="K26" s="546">
        <v>0.25</v>
      </c>
      <c r="L26" s="546">
        <v>0.5</v>
      </c>
      <c r="M26" s="547"/>
      <c r="N26" s="547"/>
      <c r="O26" s="559" t="s">
        <v>718</v>
      </c>
      <c r="P26" s="549" t="s">
        <v>559</v>
      </c>
    </row>
    <row r="27" spans="2:17" ht="138.75" customHeight="1" thickBot="1">
      <c r="B27" s="455"/>
      <c r="C27" s="157" t="s">
        <v>470</v>
      </c>
      <c r="D27" s="89" t="s">
        <v>35</v>
      </c>
      <c r="E27" s="88" t="s">
        <v>36</v>
      </c>
      <c r="F27" s="167" t="s">
        <v>37</v>
      </c>
      <c r="G27" s="182">
        <v>1</v>
      </c>
      <c r="H27" s="167" t="s">
        <v>38</v>
      </c>
      <c r="I27" s="183">
        <v>46023</v>
      </c>
      <c r="J27" s="274">
        <v>46368</v>
      </c>
      <c r="K27" s="546">
        <v>0</v>
      </c>
      <c r="L27" s="546">
        <v>0.25</v>
      </c>
      <c r="M27" s="547"/>
      <c r="N27" s="547"/>
      <c r="O27" s="560" t="s">
        <v>610</v>
      </c>
      <c r="P27" s="549" t="s">
        <v>701</v>
      </c>
    </row>
    <row r="28" spans="2:17" ht="135" customHeight="1" thickBot="1">
      <c r="B28" s="454" t="s">
        <v>297</v>
      </c>
      <c r="C28" s="67" t="s">
        <v>298</v>
      </c>
      <c r="D28" s="249" t="s">
        <v>39</v>
      </c>
      <c r="E28" s="250" t="s">
        <v>40</v>
      </c>
      <c r="F28" s="251" t="s">
        <v>33</v>
      </c>
      <c r="G28" s="252">
        <v>1</v>
      </c>
      <c r="H28" s="251" t="s">
        <v>41</v>
      </c>
      <c r="I28" s="259">
        <v>46023</v>
      </c>
      <c r="J28" s="275">
        <v>46368</v>
      </c>
      <c r="K28" s="546">
        <v>0.25</v>
      </c>
      <c r="L28" s="546">
        <v>0.5</v>
      </c>
      <c r="M28" s="547"/>
      <c r="N28" s="547"/>
      <c r="O28" s="560" t="s">
        <v>611</v>
      </c>
      <c r="P28" s="549" t="s">
        <v>560</v>
      </c>
      <c r="Q28" s="309"/>
    </row>
    <row r="29" spans="2:17" ht="111" customHeight="1">
      <c r="B29" s="456"/>
      <c r="C29" s="156" t="s">
        <v>299</v>
      </c>
      <c r="D29" s="260" t="s">
        <v>522</v>
      </c>
      <c r="E29" s="83" t="s">
        <v>524</v>
      </c>
      <c r="F29" s="155" t="s">
        <v>489</v>
      </c>
      <c r="G29" s="86">
        <v>2</v>
      </c>
      <c r="H29" s="251" t="s">
        <v>525</v>
      </c>
      <c r="I29" s="259">
        <v>46023</v>
      </c>
      <c r="J29" s="275">
        <v>46368</v>
      </c>
      <c r="K29" s="546">
        <v>0</v>
      </c>
      <c r="L29" s="546">
        <v>0.5</v>
      </c>
      <c r="M29" s="547"/>
      <c r="N29" s="547"/>
      <c r="O29" s="561" t="s">
        <v>719</v>
      </c>
      <c r="P29" s="549" t="s">
        <v>612</v>
      </c>
    </row>
    <row r="30" spans="2:17" ht="117" customHeight="1" thickBot="1">
      <c r="B30" s="457"/>
      <c r="C30" s="164" t="s">
        <v>523</v>
      </c>
      <c r="D30" s="89" t="s">
        <v>471</v>
      </c>
      <c r="E30" s="88" t="s">
        <v>44</v>
      </c>
      <c r="F30" s="167" t="s">
        <v>29</v>
      </c>
      <c r="G30" s="182">
        <v>1</v>
      </c>
      <c r="H30" s="167" t="s">
        <v>41</v>
      </c>
      <c r="I30" s="183">
        <v>46023</v>
      </c>
      <c r="J30" s="274">
        <v>46368</v>
      </c>
      <c r="K30" s="546">
        <v>0</v>
      </c>
      <c r="L30" s="546">
        <v>0.25</v>
      </c>
      <c r="M30" s="547"/>
      <c r="N30" s="547"/>
      <c r="O30" s="562" t="s">
        <v>613</v>
      </c>
      <c r="P30" s="549" t="s">
        <v>614</v>
      </c>
    </row>
    <row r="31" spans="2:17" ht="155.55000000000001" customHeight="1">
      <c r="B31" s="458" t="s">
        <v>478</v>
      </c>
      <c r="C31" s="156" t="s">
        <v>479</v>
      </c>
      <c r="D31" s="244" t="s">
        <v>472</v>
      </c>
      <c r="E31" s="245" t="s">
        <v>473</v>
      </c>
      <c r="F31" s="246" t="s">
        <v>474</v>
      </c>
      <c r="G31" s="247">
        <v>1</v>
      </c>
      <c r="H31" s="246" t="s">
        <v>45</v>
      </c>
      <c r="I31" s="200">
        <v>46023</v>
      </c>
      <c r="J31" s="276">
        <v>46368</v>
      </c>
      <c r="K31" s="550">
        <v>1</v>
      </c>
      <c r="L31" s="550">
        <v>1</v>
      </c>
      <c r="M31" s="550">
        <v>1</v>
      </c>
      <c r="N31" s="550">
        <v>1</v>
      </c>
      <c r="O31" s="563" t="s">
        <v>555</v>
      </c>
      <c r="P31" s="549" t="s">
        <v>654</v>
      </c>
    </row>
    <row r="32" spans="2:17" ht="131.25" customHeight="1">
      <c r="B32" s="458"/>
      <c r="C32" s="156" t="s">
        <v>480</v>
      </c>
      <c r="D32" s="163" t="s">
        <v>475</v>
      </c>
      <c r="E32" s="160" t="s">
        <v>476</v>
      </c>
      <c r="F32" s="161" t="s">
        <v>474</v>
      </c>
      <c r="G32" s="162">
        <v>1</v>
      </c>
      <c r="H32" s="161" t="s">
        <v>45</v>
      </c>
      <c r="I32" s="154">
        <v>46023</v>
      </c>
      <c r="J32" s="273">
        <v>46368</v>
      </c>
      <c r="K32" s="546">
        <v>0</v>
      </c>
      <c r="L32" s="546">
        <v>1</v>
      </c>
      <c r="M32" s="546">
        <v>1</v>
      </c>
      <c r="N32" s="546">
        <v>1</v>
      </c>
      <c r="O32" s="564" t="s">
        <v>720</v>
      </c>
      <c r="P32" s="549" t="s">
        <v>653</v>
      </c>
    </row>
    <row r="33" spans="2:16" ht="148.5" customHeight="1" thickBot="1">
      <c r="B33" s="459"/>
      <c r="C33" s="164" t="s">
        <v>481</v>
      </c>
      <c r="D33" s="89" t="s">
        <v>477</v>
      </c>
      <c r="E33" s="88" t="s">
        <v>46</v>
      </c>
      <c r="F33" s="167" t="s">
        <v>47</v>
      </c>
      <c r="G33" s="182">
        <v>1</v>
      </c>
      <c r="H33" s="167" t="s">
        <v>41</v>
      </c>
      <c r="I33" s="183">
        <v>46023</v>
      </c>
      <c r="J33" s="274">
        <v>46368</v>
      </c>
      <c r="K33" s="546">
        <v>0</v>
      </c>
      <c r="L33" s="546">
        <v>1</v>
      </c>
      <c r="M33" s="546">
        <v>1</v>
      </c>
      <c r="N33" s="546">
        <v>1</v>
      </c>
      <c r="O33" s="560" t="s">
        <v>721</v>
      </c>
      <c r="P33" s="549" t="s">
        <v>615</v>
      </c>
    </row>
  </sheetData>
  <mergeCells count="9">
    <mergeCell ref="P2:P3"/>
    <mergeCell ref="B4:B27"/>
    <mergeCell ref="B28:B30"/>
    <mergeCell ref="B31:B33"/>
    <mergeCell ref="B1:J1"/>
    <mergeCell ref="C3:D3"/>
    <mergeCell ref="B2:J2"/>
    <mergeCell ref="K1:O1"/>
    <mergeCell ref="O2:O3"/>
  </mergeCells>
  <phoneticPr fontId="6" type="noConversion"/>
  <hyperlinks>
    <hyperlink ref="O18" r:id="rId1" display="https://www.renovacionterritorio.gov.co/transparencia-acceso-informacion-publica/normativa/leyes-normativa-aplicable" xr:uid="{FC74810C-434F-487F-BEE2-1E415CFB3725}"/>
  </hyperlinks>
  <pageMargins left="0.7" right="0.7" top="0.75" bottom="0.75" header="0.3" footer="0.3"/>
  <pageSetup paperSize="9" orientation="portrait"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96BD-FABB-4410-B135-AEDA408AC680}">
  <sheetPr>
    <tabColor rgb="FF00B0F0"/>
  </sheetPr>
  <dimension ref="B1:P23"/>
  <sheetViews>
    <sheetView showGridLines="0" topLeftCell="J12" zoomScale="85" zoomScaleNormal="85" workbookViewId="0">
      <selection activeCell="K13" sqref="K13"/>
    </sheetView>
  </sheetViews>
  <sheetFormatPr defaultColWidth="11.44140625" defaultRowHeight="13.2"/>
  <cols>
    <col min="1" max="1" width="6.5546875" style="3" customWidth="1"/>
    <col min="2" max="2" width="23" style="3" customWidth="1"/>
    <col min="3" max="3" width="7.77734375" style="50" customWidth="1"/>
    <col min="4" max="4" width="45.21875" style="3" customWidth="1"/>
    <col min="5" max="5" width="33.44140625" style="3" customWidth="1"/>
    <col min="6" max="6" width="26" style="3" customWidth="1"/>
    <col min="7" max="7" width="18.21875" style="5" customWidth="1"/>
    <col min="8" max="8" width="34.21875" style="6" customWidth="1"/>
    <col min="9" max="10" width="25.44140625" style="40" customWidth="1"/>
    <col min="11" max="14" width="26" style="48" customWidth="1"/>
    <col min="15" max="15" width="66.21875" style="3" customWidth="1"/>
    <col min="16" max="16" width="39.77734375" style="3" customWidth="1"/>
    <col min="17" max="16384" width="11.44140625" style="3"/>
  </cols>
  <sheetData>
    <row r="1" spans="2:16" ht="15.6">
      <c r="B1" s="469" t="s">
        <v>517</v>
      </c>
      <c r="C1" s="470"/>
      <c r="D1" s="470"/>
      <c r="E1" s="470"/>
      <c r="F1" s="470"/>
      <c r="G1" s="470"/>
      <c r="H1" s="470"/>
      <c r="I1" s="470"/>
      <c r="J1" s="471"/>
      <c r="K1" s="467" t="s">
        <v>529</v>
      </c>
      <c r="L1" s="467"/>
      <c r="M1" s="467"/>
      <c r="N1" s="467"/>
      <c r="O1" s="467"/>
      <c r="P1" s="300"/>
    </row>
    <row r="2" spans="2:16" ht="42" customHeight="1" thickBot="1">
      <c r="B2" s="474" t="s">
        <v>210</v>
      </c>
      <c r="C2" s="475"/>
      <c r="D2" s="475"/>
      <c r="E2" s="475"/>
      <c r="F2" s="475"/>
      <c r="G2" s="475"/>
      <c r="H2" s="475"/>
      <c r="I2" s="475"/>
      <c r="J2" s="475"/>
      <c r="K2" s="296" t="s">
        <v>546</v>
      </c>
      <c r="L2" s="296" t="s">
        <v>533</v>
      </c>
      <c r="M2" s="296" t="s">
        <v>534</v>
      </c>
      <c r="N2" s="296" t="s">
        <v>535</v>
      </c>
      <c r="O2" s="334" t="s">
        <v>530</v>
      </c>
      <c r="P2" s="334" t="s">
        <v>531</v>
      </c>
    </row>
    <row r="3" spans="2:16" ht="60" customHeight="1" thickBot="1">
      <c r="B3" s="41" t="s">
        <v>1</v>
      </c>
      <c r="C3" s="472" t="s">
        <v>2</v>
      </c>
      <c r="D3" s="473"/>
      <c r="E3" s="43" t="s">
        <v>19</v>
      </c>
      <c r="F3" s="42" t="s">
        <v>20</v>
      </c>
      <c r="G3" s="54" t="s">
        <v>21</v>
      </c>
      <c r="H3" s="41" t="s">
        <v>6</v>
      </c>
      <c r="I3" s="51" t="s">
        <v>22</v>
      </c>
      <c r="J3" s="301" t="s">
        <v>23</v>
      </c>
      <c r="K3" s="297" t="s">
        <v>540</v>
      </c>
      <c r="L3" s="297" t="s">
        <v>540</v>
      </c>
      <c r="M3" s="297" t="s">
        <v>540</v>
      </c>
      <c r="N3" s="297" t="s">
        <v>540</v>
      </c>
      <c r="O3" s="334"/>
      <c r="P3" s="334"/>
    </row>
    <row r="4" spans="2:16" ht="292.5" customHeight="1" thickBot="1">
      <c r="B4" s="456" t="s">
        <v>282</v>
      </c>
      <c r="C4" s="144" t="s">
        <v>283</v>
      </c>
      <c r="D4" s="145" t="s">
        <v>211</v>
      </c>
      <c r="E4" s="146" t="s">
        <v>223</v>
      </c>
      <c r="F4" s="133" t="s">
        <v>236</v>
      </c>
      <c r="G4" s="147">
        <v>40</v>
      </c>
      <c r="H4" s="148" t="s">
        <v>242</v>
      </c>
      <c r="I4" s="95">
        <v>46023</v>
      </c>
      <c r="J4" s="277">
        <v>46368</v>
      </c>
      <c r="K4" s="546">
        <v>0.8</v>
      </c>
      <c r="L4" s="546">
        <v>1</v>
      </c>
      <c r="M4" s="546">
        <v>1</v>
      </c>
      <c r="N4" s="546">
        <v>1</v>
      </c>
      <c r="O4" s="567" t="s">
        <v>728</v>
      </c>
      <c r="P4" s="549" t="s">
        <v>635</v>
      </c>
    </row>
    <row r="5" spans="2:16" ht="252" customHeight="1" thickBot="1">
      <c r="B5" s="456"/>
      <c r="C5" s="70" t="s">
        <v>284</v>
      </c>
      <c r="D5" s="100" t="s">
        <v>212</v>
      </c>
      <c r="E5" s="99" t="s">
        <v>224</v>
      </c>
      <c r="F5" s="86" t="s">
        <v>237</v>
      </c>
      <c r="G5" s="82">
        <v>8</v>
      </c>
      <c r="H5" s="141" t="s">
        <v>242</v>
      </c>
      <c r="I5" s="87">
        <v>46023</v>
      </c>
      <c r="J5" s="278">
        <v>46368</v>
      </c>
      <c r="K5" s="568">
        <v>1</v>
      </c>
      <c r="L5" s="568">
        <v>1</v>
      </c>
      <c r="M5" s="568">
        <v>1</v>
      </c>
      <c r="N5" s="568">
        <v>1</v>
      </c>
      <c r="O5" s="567" t="s">
        <v>729</v>
      </c>
      <c r="P5" s="549" t="s">
        <v>636</v>
      </c>
    </row>
    <row r="6" spans="2:16" ht="193.5" customHeight="1" thickBot="1">
      <c r="B6" s="456"/>
      <c r="C6" s="70" t="s">
        <v>285</v>
      </c>
      <c r="D6" s="98" t="s">
        <v>213</v>
      </c>
      <c r="E6" s="99" t="s">
        <v>225</v>
      </c>
      <c r="F6" s="86" t="s">
        <v>33</v>
      </c>
      <c r="G6" s="101">
        <v>1</v>
      </c>
      <c r="H6" s="141" t="s">
        <v>243</v>
      </c>
      <c r="I6" s="87">
        <v>46023</v>
      </c>
      <c r="J6" s="278">
        <v>46368</v>
      </c>
      <c r="K6" s="546">
        <v>1</v>
      </c>
      <c r="L6" s="546">
        <v>1</v>
      </c>
      <c r="M6" s="546">
        <v>1</v>
      </c>
      <c r="N6" s="546">
        <v>1</v>
      </c>
      <c r="O6" s="561" t="s">
        <v>730</v>
      </c>
      <c r="P6" s="549" t="s">
        <v>559</v>
      </c>
    </row>
    <row r="7" spans="2:16" ht="140.25" customHeight="1" thickBot="1">
      <c r="B7" s="456"/>
      <c r="C7" s="70" t="s">
        <v>286</v>
      </c>
      <c r="D7" s="98" t="s">
        <v>214</v>
      </c>
      <c r="E7" s="99" t="s">
        <v>226</v>
      </c>
      <c r="F7" s="86" t="s">
        <v>238</v>
      </c>
      <c r="G7" s="102" t="s">
        <v>244</v>
      </c>
      <c r="H7" s="142" t="s">
        <v>245</v>
      </c>
      <c r="I7" s="87">
        <v>46023</v>
      </c>
      <c r="J7" s="278">
        <v>46368</v>
      </c>
      <c r="K7" s="550">
        <v>0.25</v>
      </c>
      <c r="L7" s="550">
        <v>0.5</v>
      </c>
      <c r="M7" s="551"/>
      <c r="N7" s="551"/>
      <c r="O7" s="552" t="s">
        <v>675</v>
      </c>
      <c r="P7" s="549" t="s">
        <v>559</v>
      </c>
    </row>
    <row r="8" spans="2:16" ht="102" customHeight="1" thickBot="1">
      <c r="B8" s="456"/>
      <c r="C8" s="70" t="s">
        <v>287</v>
      </c>
      <c r="D8" s="98" t="s">
        <v>215</v>
      </c>
      <c r="E8" s="99" t="s">
        <v>227</v>
      </c>
      <c r="F8" s="86" t="s">
        <v>227</v>
      </c>
      <c r="G8" s="82">
        <v>4</v>
      </c>
      <c r="H8" s="141" t="s">
        <v>201</v>
      </c>
      <c r="I8" s="87">
        <v>46023</v>
      </c>
      <c r="J8" s="278">
        <v>46368</v>
      </c>
      <c r="K8" s="550">
        <v>0</v>
      </c>
      <c r="L8" s="550">
        <v>0.25</v>
      </c>
      <c r="M8" s="550"/>
      <c r="N8" s="551"/>
      <c r="O8" s="564" t="s">
        <v>634</v>
      </c>
      <c r="P8" s="549" t="s">
        <v>731</v>
      </c>
    </row>
    <row r="9" spans="2:16" ht="78" customHeight="1" thickBot="1">
      <c r="B9" s="456"/>
      <c r="C9" s="70" t="s">
        <v>288</v>
      </c>
      <c r="D9" s="98" t="s">
        <v>216</v>
      </c>
      <c r="E9" s="99" t="s">
        <v>228</v>
      </c>
      <c r="F9" s="86" t="s">
        <v>239</v>
      </c>
      <c r="G9" s="82">
        <v>5</v>
      </c>
      <c r="H9" s="141" t="s">
        <v>45</v>
      </c>
      <c r="I9" s="87">
        <v>46023</v>
      </c>
      <c r="J9" s="278">
        <v>46368</v>
      </c>
      <c r="K9" s="551" t="s">
        <v>554</v>
      </c>
      <c r="L9" s="551" t="s">
        <v>554</v>
      </c>
      <c r="M9" s="551"/>
      <c r="N9" s="551"/>
      <c r="O9" s="564" t="s">
        <v>553</v>
      </c>
      <c r="P9" s="549" t="s">
        <v>732</v>
      </c>
    </row>
    <row r="10" spans="2:16" ht="231.75" customHeight="1" thickBot="1">
      <c r="B10" s="456"/>
      <c r="C10" s="70" t="s">
        <v>289</v>
      </c>
      <c r="D10" s="98" t="s">
        <v>217</v>
      </c>
      <c r="E10" s="99" t="s">
        <v>229</v>
      </c>
      <c r="F10" s="86" t="s">
        <v>239</v>
      </c>
      <c r="G10" s="102" t="s">
        <v>246</v>
      </c>
      <c r="H10" s="142" t="s">
        <v>247</v>
      </c>
      <c r="I10" s="87">
        <v>46023</v>
      </c>
      <c r="J10" s="278">
        <v>46368</v>
      </c>
      <c r="K10" s="546">
        <v>0.25</v>
      </c>
      <c r="L10" s="546">
        <v>0.5</v>
      </c>
      <c r="M10" s="547"/>
      <c r="N10" s="547"/>
      <c r="O10" s="569" t="s">
        <v>733</v>
      </c>
      <c r="P10" s="549" t="s">
        <v>559</v>
      </c>
    </row>
    <row r="11" spans="2:16" ht="82.5" customHeight="1" thickBot="1">
      <c r="B11" s="456"/>
      <c r="C11" s="70" t="s">
        <v>290</v>
      </c>
      <c r="D11" s="103" t="s">
        <v>218</v>
      </c>
      <c r="E11" s="104" t="s">
        <v>230</v>
      </c>
      <c r="F11" s="84" t="s">
        <v>230</v>
      </c>
      <c r="G11" s="102" t="s">
        <v>248</v>
      </c>
      <c r="H11" s="142" t="s">
        <v>249</v>
      </c>
      <c r="I11" s="87">
        <v>46023</v>
      </c>
      <c r="J11" s="278">
        <v>46368</v>
      </c>
      <c r="K11" s="546">
        <v>0.25</v>
      </c>
      <c r="L11" s="546">
        <v>0.5</v>
      </c>
      <c r="M11" s="547"/>
      <c r="N11" s="547"/>
      <c r="O11" s="570" t="s">
        <v>734</v>
      </c>
      <c r="P11" s="549" t="s">
        <v>559</v>
      </c>
    </row>
    <row r="12" spans="2:16" ht="171" customHeight="1" thickBot="1">
      <c r="B12" s="456"/>
      <c r="C12" s="70" t="s">
        <v>291</v>
      </c>
      <c r="D12" s="98" t="s">
        <v>219</v>
      </c>
      <c r="E12" s="104" t="s">
        <v>231</v>
      </c>
      <c r="F12" s="84" t="s">
        <v>231</v>
      </c>
      <c r="G12" s="102" t="s">
        <v>248</v>
      </c>
      <c r="H12" s="142" t="s">
        <v>249</v>
      </c>
      <c r="I12" s="87">
        <v>46023</v>
      </c>
      <c r="J12" s="278">
        <v>46368</v>
      </c>
      <c r="K12" s="546">
        <v>0.25</v>
      </c>
      <c r="L12" s="546">
        <v>0.5</v>
      </c>
      <c r="M12" s="547"/>
      <c r="N12" s="547"/>
      <c r="O12" s="571" t="s">
        <v>637</v>
      </c>
      <c r="P12" s="549" t="s">
        <v>559</v>
      </c>
    </row>
    <row r="13" spans="2:16" ht="205.5" customHeight="1" thickBot="1">
      <c r="B13" s="456"/>
      <c r="C13" s="70" t="s">
        <v>292</v>
      </c>
      <c r="D13" s="98" t="s">
        <v>220</v>
      </c>
      <c r="E13" s="104" t="s">
        <v>232</v>
      </c>
      <c r="F13" s="84" t="s">
        <v>231</v>
      </c>
      <c r="G13" s="102" t="s">
        <v>248</v>
      </c>
      <c r="H13" s="142" t="s">
        <v>249</v>
      </c>
      <c r="I13" s="87">
        <v>46023</v>
      </c>
      <c r="J13" s="278">
        <v>46368</v>
      </c>
      <c r="K13" s="546">
        <v>0.25</v>
      </c>
      <c r="L13" s="546">
        <v>0.5</v>
      </c>
      <c r="M13" s="547"/>
      <c r="N13" s="547"/>
      <c r="O13" s="572" t="s">
        <v>735</v>
      </c>
      <c r="P13" s="549" t="s">
        <v>559</v>
      </c>
    </row>
    <row r="14" spans="2:16" ht="167.25" customHeight="1" thickBot="1">
      <c r="B14" s="456"/>
      <c r="C14" s="70" t="s">
        <v>293</v>
      </c>
      <c r="D14" s="103" t="s">
        <v>518</v>
      </c>
      <c r="E14" s="104" t="s">
        <v>233</v>
      </c>
      <c r="F14" s="84" t="s">
        <v>233</v>
      </c>
      <c r="G14" s="102" t="s">
        <v>250</v>
      </c>
      <c r="H14" s="142" t="s">
        <v>251</v>
      </c>
      <c r="I14" s="87">
        <v>46023</v>
      </c>
      <c r="J14" s="278">
        <v>46368</v>
      </c>
      <c r="K14" s="550">
        <v>0.25</v>
      </c>
      <c r="L14" s="550">
        <v>0.5</v>
      </c>
      <c r="M14" s="551"/>
      <c r="N14" s="551"/>
      <c r="O14" s="564" t="s">
        <v>680</v>
      </c>
      <c r="P14" s="552" t="s">
        <v>559</v>
      </c>
    </row>
    <row r="15" spans="2:16" ht="180.75" customHeight="1" thickBot="1">
      <c r="B15" s="456"/>
      <c r="C15" s="70" t="s">
        <v>294</v>
      </c>
      <c r="D15" s="98" t="s">
        <v>520</v>
      </c>
      <c r="E15" s="104" t="s">
        <v>519</v>
      </c>
      <c r="F15" s="84" t="s">
        <v>521</v>
      </c>
      <c r="G15" s="102" t="s">
        <v>252</v>
      </c>
      <c r="H15" s="142" t="s">
        <v>251</v>
      </c>
      <c r="I15" s="87">
        <v>46023</v>
      </c>
      <c r="J15" s="278">
        <v>46368</v>
      </c>
      <c r="K15" s="550">
        <v>0.25</v>
      </c>
      <c r="L15" s="550">
        <v>1</v>
      </c>
      <c r="M15" s="551"/>
      <c r="N15" s="551"/>
      <c r="O15" s="564" t="s">
        <v>681</v>
      </c>
      <c r="P15" s="552" t="s">
        <v>695</v>
      </c>
    </row>
    <row r="16" spans="2:16" ht="145.5" customHeight="1" thickBot="1">
      <c r="B16" s="456"/>
      <c r="C16" s="70" t="s">
        <v>295</v>
      </c>
      <c r="D16" s="98" t="s">
        <v>221</v>
      </c>
      <c r="E16" s="104" t="s">
        <v>234</v>
      </c>
      <c r="F16" s="84" t="s">
        <v>240</v>
      </c>
      <c r="G16" s="82">
        <v>1</v>
      </c>
      <c r="H16" s="142" t="s">
        <v>253</v>
      </c>
      <c r="I16" s="87">
        <v>46023</v>
      </c>
      <c r="J16" s="278">
        <v>46368</v>
      </c>
      <c r="K16" s="550">
        <v>0.25</v>
      </c>
      <c r="L16" s="550">
        <v>0.9</v>
      </c>
      <c r="M16" s="551"/>
      <c r="N16" s="551"/>
      <c r="O16" s="564" t="s">
        <v>736</v>
      </c>
      <c r="P16" s="552" t="s">
        <v>678</v>
      </c>
    </row>
    <row r="17" spans="2:16" ht="72" thickBot="1">
      <c r="B17" s="468"/>
      <c r="C17" s="72" t="s">
        <v>296</v>
      </c>
      <c r="D17" s="105" t="s">
        <v>222</v>
      </c>
      <c r="E17" s="106" t="s">
        <v>235</v>
      </c>
      <c r="F17" s="107" t="s">
        <v>241</v>
      </c>
      <c r="G17" s="108">
        <v>4</v>
      </c>
      <c r="H17" s="143" t="s">
        <v>180</v>
      </c>
      <c r="I17" s="90">
        <v>46023</v>
      </c>
      <c r="J17" s="307">
        <v>46368</v>
      </c>
      <c r="K17" s="550">
        <v>0.25</v>
      </c>
      <c r="L17" s="550">
        <v>0.5</v>
      </c>
      <c r="M17" s="551"/>
      <c r="N17" s="551"/>
      <c r="O17" s="573" t="s">
        <v>616</v>
      </c>
      <c r="P17" s="549" t="s">
        <v>559</v>
      </c>
    </row>
    <row r="18" spans="2:16">
      <c r="K18" s="6"/>
      <c r="L18" s="6"/>
      <c r="M18" s="6"/>
      <c r="N18" s="6"/>
    </row>
    <row r="19" spans="2:16">
      <c r="K19" s="6"/>
      <c r="L19" s="6"/>
      <c r="M19" s="6"/>
      <c r="N19" s="6"/>
    </row>
    <row r="20" spans="2:16">
      <c r="K20" s="6"/>
      <c r="L20" s="6"/>
      <c r="M20" s="6"/>
      <c r="N20" s="6"/>
    </row>
    <row r="21" spans="2:16">
      <c r="K21" s="6"/>
      <c r="L21" s="6"/>
      <c r="M21" s="6"/>
      <c r="N21" s="6"/>
    </row>
    <row r="22" spans="2:16">
      <c r="K22" s="6"/>
      <c r="L22" s="6"/>
      <c r="M22" s="6"/>
      <c r="N22" s="6"/>
    </row>
    <row r="23" spans="2:16">
      <c r="K23" s="6"/>
      <c r="L23" s="6"/>
      <c r="M23" s="6"/>
      <c r="N23" s="6"/>
    </row>
  </sheetData>
  <mergeCells count="7">
    <mergeCell ref="P2:P3"/>
    <mergeCell ref="K1:O1"/>
    <mergeCell ref="O2:O3"/>
    <mergeCell ref="B4:B17"/>
    <mergeCell ref="B1:J1"/>
    <mergeCell ref="C3:D3"/>
    <mergeCell ref="B2:J2"/>
  </mergeCells>
  <phoneticPr fontId="6"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A7E38-8275-4601-84AB-40A00FE4D2A0}">
  <sheetPr>
    <tabColor rgb="FF00B0F0"/>
  </sheetPr>
  <dimension ref="B1:P13"/>
  <sheetViews>
    <sheetView showGridLines="0" topLeftCell="J1" zoomScale="70" zoomScaleNormal="70" workbookViewId="0">
      <selection activeCell="L5" sqref="L5"/>
    </sheetView>
  </sheetViews>
  <sheetFormatPr defaultColWidth="11.44140625" defaultRowHeight="13.2"/>
  <cols>
    <col min="1" max="1" width="4.21875" style="3" customWidth="1"/>
    <col min="2" max="2" width="23" style="3" customWidth="1"/>
    <col min="3" max="3" width="8.77734375" style="50" customWidth="1"/>
    <col min="4" max="4" width="45.21875" style="3" customWidth="1"/>
    <col min="5" max="5" width="33.44140625" style="3" customWidth="1"/>
    <col min="6" max="6" width="15.21875" style="3" customWidth="1"/>
    <col min="7" max="7" width="18.21875" style="5" customWidth="1"/>
    <col min="8" max="8" width="25.77734375" style="6" customWidth="1"/>
    <col min="9" max="9" width="20.21875" style="40" customWidth="1"/>
    <col min="10" max="10" width="19.5546875" style="40" customWidth="1"/>
    <col min="11" max="14" width="26.21875" style="48" customWidth="1"/>
    <col min="15" max="15" width="55.21875" style="3" customWidth="1"/>
    <col min="16" max="16" width="23.21875" style="3" customWidth="1"/>
    <col min="17" max="16384" width="11.44140625" style="3"/>
  </cols>
  <sheetData>
    <row r="1" spans="2:16" ht="16.2" thickBot="1">
      <c r="B1" s="480" t="s">
        <v>517</v>
      </c>
      <c r="C1" s="481"/>
      <c r="D1" s="481"/>
      <c r="E1" s="481"/>
      <c r="F1" s="481"/>
      <c r="G1" s="481"/>
      <c r="H1" s="481"/>
      <c r="I1" s="481"/>
      <c r="J1" s="482"/>
      <c r="K1" s="421" t="s">
        <v>529</v>
      </c>
      <c r="L1" s="421"/>
      <c r="M1" s="421"/>
      <c r="N1" s="421"/>
      <c r="O1" s="421"/>
      <c r="P1" s="269"/>
    </row>
    <row r="2" spans="2:16" ht="40.5" customHeight="1" thickBot="1">
      <c r="B2" s="476" t="s">
        <v>254</v>
      </c>
      <c r="C2" s="477"/>
      <c r="D2" s="477"/>
      <c r="E2" s="477"/>
      <c r="F2" s="477"/>
      <c r="G2" s="477"/>
      <c r="H2" s="477"/>
      <c r="I2" s="477"/>
      <c r="J2" s="477"/>
      <c r="K2" s="296" t="s">
        <v>546</v>
      </c>
      <c r="L2" s="296" t="s">
        <v>533</v>
      </c>
      <c r="M2" s="296" t="s">
        <v>534</v>
      </c>
      <c r="N2" s="296" t="s">
        <v>535</v>
      </c>
      <c r="O2" s="334" t="s">
        <v>530</v>
      </c>
      <c r="P2" s="334" t="s">
        <v>531</v>
      </c>
    </row>
    <row r="3" spans="2:16" ht="51" customHeight="1" thickBot="1">
      <c r="B3" s="41" t="s">
        <v>1</v>
      </c>
      <c r="C3" s="483" t="s">
        <v>2</v>
      </c>
      <c r="D3" s="473"/>
      <c r="E3" s="44" t="s">
        <v>19</v>
      </c>
      <c r="F3" s="54" t="s">
        <v>20</v>
      </c>
      <c r="G3" s="42" t="s">
        <v>21</v>
      </c>
      <c r="H3" s="43" t="s">
        <v>6</v>
      </c>
      <c r="I3" s="44" t="s">
        <v>22</v>
      </c>
      <c r="J3" s="43" t="s">
        <v>23</v>
      </c>
      <c r="K3" s="297" t="s">
        <v>540</v>
      </c>
      <c r="L3" s="297" t="s">
        <v>540</v>
      </c>
      <c r="M3" s="297" t="s">
        <v>540</v>
      </c>
      <c r="N3" s="297" t="s">
        <v>540</v>
      </c>
      <c r="O3" s="334"/>
      <c r="P3" s="334"/>
    </row>
    <row r="4" spans="2:16" ht="51" customHeight="1">
      <c r="B4" s="484" t="s">
        <v>268</v>
      </c>
      <c r="C4" s="70" t="s">
        <v>263</v>
      </c>
      <c r="D4" s="230" t="s">
        <v>260</v>
      </c>
      <c r="E4" s="178" t="s">
        <v>255</v>
      </c>
      <c r="F4" s="229" t="s">
        <v>56</v>
      </c>
      <c r="G4" s="171">
        <v>1</v>
      </c>
      <c r="H4" s="165" t="s">
        <v>275</v>
      </c>
      <c r="I4" s="81">
        <v>46023</v>
      </c>
      <c r="J4" s="279">
        <v>46368</v>
      </c>
      <c r="K4" s="546">
        <v>0</v>
      </c>
      <c r="L4" s="546">
        <v>0</v>
      </c>
      <c r="M4" s="547"/>
      <c r="N4" s="547"/>
      <c r="O4" s="561" t="s">
        <v>549</v>
      </c>
      <c r="P4" s="549" t="s">
        <v>559</v>
      </c>
    </row>
    <row r="5" spans="2:16" ht="155.1" customHeight="1">
      <c r="B5" s="478"/>
      <c r="C5" s="73" t="s">
        <v>264</v>
      </c>
      <c r="D5" s="177" t="s">
        <v>261</v>
      </c>
      <c r="E5" s="179" t="s">
        <v>257</v>
      </c>
      <c r="F5" s="82" t="s">
        <v>262</v>
      </c>
      <c r="G5" s="172">
        <v>1</v>
      </c>
      <c r="H5" s="166" t="s">
        <v>45</v>
      </c>
      <c r="I5" s="87">
        <v>46023</v>
      </c>
      <c r="J5" s="278">
        <v>46368</v>
      </c>
      <c r="K5" s="546">
        <v>0</v>
      </c>
      <c r="L5" s="546">
        <v>1</v>
      </c>
      <c r="M5" s="546">
        <v>1</v>
      </c>
      <c r="N5" s="546">
        <v>1</v>
      </c>
      <c r="O5" s="561" t="s">
        <v>551</v>
      </c>
      <c r="P5" s="549" t="s">
        <v>695</v>
      </c>
    </row>
    <row r="6" spans="2:16" ht="195.75" customHeight="1">
      <c r="B6" s="478"/>
      <c r="C6" s="73" t="s">
        <v>265</v>
      </c>
      <c r="D6" s="231" t="s">
        <v>513</v>
      </c>
      <c r="E6" s="96" t="s">
        <v>514</v>
      </c>
      <c r="F6" s="256" t="s">
        <v>33</v>
      </c>
      <c r="G6" s="258">
        <v>1</v>
      </c>
      <c r="H6" s="234" t="s">
        <v>45</v>
      </c>
      <c r="I6" s="242">
        <v>46023</v>
      </c>
      <c r="J6" s="280">
        <v>46387</v>
      </c>
      <c r="K6" s="550">
        <v>0.25</v>
      </c>
      <c r="L6" s="574">
        <v>0.5</v>
      </c>
      <c r="M6" s="554"/>
      <c r="N6" s="554"/>
      <c r="O6" s="575" t="s">
        <v>737</v>
      </c>
      <c r="P6" s="549" t="s">
        <v>559</v>
      </c>
    </row>
    <row r="7" spans="2:16" ht="182.25" customHeight="1">
      <c r="B7" s="478"/>
      <c r="C7" s="73" t="s">
        <v>266</v>
      </c>
      <c r="D7" s="85" t="s">
        <v>509</v>
      </c>
      <c r="E7" s="96" t="s">
        <v>510</v>
      </c>
      <c r="F7" s="102" t="s">
        <v>33</v>
      </c>
      <c r="G7" s="257">
        <v>1</v>
      </c>
      <c r="H7" s="102" t="s">
        <v>45</v>
      </c>
      <c r="I7" s="87">
        <v>46023</v>
      </c>
      <c r="J7" s="278">
        <v>46368</v>
      </c>
      <c r="K7" s="550">
        <v>0.25</v>
      </c>
      <c r="L7" s="550">
        <v>0.5</v>
      </c>
      <c r="M7" s="554"/>
      <c r="N7" s="554"/>
      <c r="O7" s="576" t="s">
        <v>738</v>
      </c>
      <c r="P7" s="549" t="s">
        <v>559</v>
      </c>
    </row>
    <row r="8" spans="2:16" ht="198" customHeight="1">
      <c r="B8" s="478"/>
      <c r="C8" s="73" t="s">
        <v>267</v>
      </c>
      <c r="D8" s="85" t="s">
        <v>515</v>
      </c>
      <c r="E8" s="96" t="s">
        <v>258</v>
      </c>
      <c r="F8" s="102" t="s">
        <v>33</v>
      </c>
      <c r="G8" s="257">
        <v>1</v>
      </c>
      <c r="H8" s="102" t="s">
        <v>45</v>
      </c>
      <c r="I8" s="87">
        <v>46023</v>
      </c>
      <c r="J8" s="278">
        <v>46368</v>
      </c>
      <c r="K8" s="550">
        <v>0.25</v>
      </c>
      <c r="L8" s="550">
        <v>0.5</v>
      </c>
      <c r="M8" s="577"/>
      <c r="N8" s="577"/>
      <c r="O8" s="564" t="s">
        <v>739</v>
      </c>
      <c r="P8" s="549" t="s">
        <v>559</v>
      </c>
    </row>
    <row r="9" spans="2:16" ht="104.25" customHeight="1" thickBot="1">
      <c r="B9" s="479"/>
      <c r="C9" s="237" t="s">
        <v>516</v>
      </c>
      <c r="D9" s="238" t="s">
        <v>511</v>
      </c>
      <c r="E9" s="233" t="s">
        <v>512</v>
      </c>
      <c r="F9" s="235" t="s">
        <v>422</v>
      </c>
      <c r="G9" s="241">
        <v>12</v>
      </c>
      <c r="H9" s="235" t="s">
        <v>43</v>
      </c>
      <c r="I9" s="236">
        <v>46023</v>
      </c>
      <c r="J9" s="281">
        <v>46034</v>
      </c>
      <c r="K9" s="566">
        <v>0.25</v>
      </c>
      <c r="L9" s="546">
        <v>0.5</v>
      </c>
      <c r="M9" s="578"/>
      <c r="N9" s="578"/>
      <c r="O9" s="561" t="s">
        <v>740</v>
      </c>
      <c r="P9" s="549" t="s">
        <v>559</v>
      </c>
    </row>
    <row r="10" spans="2:16" ht="135" customHeight="1" thickBot="1">
      <c r="B10" s="69" t="s">
        <v>270</v>
      </c>
      <c r="C10" s="77" t="s">
        <v>271</v>
      </c>
      <c r="D10" s="240" t="s">
        <v>366</v>
      </c>
      <c r="E10" s="180" t="s">
        <v>259</v>
      </c>
      <c r="F10" s="253" t="s">
        <v>269</v>
      </c>
      <c r="G10" s="174">
        <v>1</v>
      </c>
      <c r="H10" s="168" t="s">
        <v>41</v>
      </c>
      <c r="I10" s="94">
        <v>46023</v>
      </c>
      <c r="J10" s="194">
        <v>46368</v>
      </c>
      <c r="K10" s="546">
        <v>0</v>
      </c>
      <c r="L10" s="546">
        <v>1</v>
      </c>
      <c r="M10" s="546">
        <v>1</v>
      </c>
      <c r="N10" s="546">
        <v>1</v>
      </c>
      <c r="O10" s="579" t="s">
        <v>741</v>
      </c>
      <c r="P10" s="549" t="s">
        <v>617</v>
      </c>
    </row>
    <row r="11" spans="2:16" ht="91.5" customHeight="1">
      <c r="B11" s="478" t="s">
        <v>277</v>
      </c>
      <c r="C11" s="78" t="s">
        <v>278</v>
      </c>
      <c r="D11" s="239" t="s">
        <v>367</v>
      </c>
      <c r="E11" s="181" t="s">
        <v>240</v>
      </c>
      <c r="F11" s="254" t="s">
        <v>240</v>
      </c>
      <c r="G11" s="175">
        <v>1</v>
      </c>
      <c r="H11" s="169" t="s">
        <v>368</v>
      </c>
      <c r="I11" s="95">
        <v>46023</v>
      </c>
      <c r="J11" s="277">
        <v>46368</v>
      </c>
      <c r="K11" s="546">
        <v>0</v>
      </c>
      <c r="L11" s="546">
        <v>1</v>
      </c>
      <c r="M11" s="546">
        <v>1</v>
      </c>
      <c r="N11" s="546">
        <v>1</v>
      </c>
      <c r="O11" s="579" t="s">
        <v>742</v>
      </c>
      <c r="P11" s="549" t="s">
        <v>618</v>
      </c>
    </row>
    <row r="12" spans="2:16" ht="91.5" customHeight="1">
      <c r="B12" s="478"/>
      <c r="C12" s="79" t="s">
        <v>279</v>
      </c>
      <c r="D12" s="231" t="s">
        <v>272</v>
      </c>
      <c r="E12" s="97" t="s">
        <v>369</v>
      </c>
      <c r="F12" s="255" t="s">
        <v>240</v>
      </c>
      <c r="G12" s="176">
        <v>1</v>
      </c>
      <c r="H12" s="166" t="s">
        <v>276</v>
      </c>
      <c r="I12" s="87">
        <v>46023</v>
      </c>
      <c r="J12" s="278">
        <v>46368</v>
      </c>
      <c r="K12" s="546">
        <v>0</v>
      </c>
      <c r="L12" s="546">
        <v>1</v>
      </c>
      <c r="M12" s="546">
        <v>1</v>
      </c>
      <c r="N12" s="546">
        <v>1</v>
      </c>
      <c r="O12" s="579" t="s">
        <v>743</v>
      </c>
      <c r="P12" s="549" t="s">
        <v>618</v>
      </c>
    </row>
    <row r="13" spans="2:16" ht="137.25" customHeight="1" thickBot="1">
      <c r="B13" s="479"/>
      <c r="C13" s="80" t="s">
        <v>280</v>
      </c>
      <c r="D13" s="232" t="s">
        <v>273</v>
      </c>
      <c r="E13" s="88" t="s">
        <v>274</v>
      </c>
      <c r="F13" s="167" t="s">
        <v>240</v>
      </c>
      <c r="G13" s="173">
        <v>2</v>
      </c>
      <c r="H13" s="170" t="s">
        <v>57</v>
      </c>
      <c r="I13" s="90">
        <v>46023</v>
      </c>
      <c r="J13" s="282">
        <v>46368</v>
      </c>
      <c r="K13" s="546">
        <v>0</v>
      </c>
      <c r="L13" s="546">
        <v>0</v>
      </c>
      <c r="M13" s="547"/>
      <c r="N13" s="547"/>
      <c r="O13" s="579" t="s">
        <v>744</v>
      </c>
      <c r="P13" s="549" t="s">
        <v>559</v>
      </c>
    </row>
  </sheetData>
  <mergeCells count="8">
    <mergeCell ref="P2:P3"/>
    <mergeCell ref="B2:J2"/>
    <mergeCell ref="B11:B13"/>
    <mergeCell ref="B1:J1"/>
    <mergeCell ref="C3:D3"/>
    <mergeCell ref="B4:B9"/>
    <mergeCell ref="K1:O1"/>
    <mergeCell ref="O2:O3"/>
  </mergeCells>
  <phoneticPr fontId="6" type="noConversion"/>
  <conditionalFormatting sqref="D11">
    <cfRule type="expression" dxfId="17" priority="2" stopIfTrue="1">
      <formula>IF(ISERROR(VLOOKUP(D11,PRIORITARIO,1,0))=TRUE,0,1)</formula>
    </cfRule>
    <cfRule type="expression" dxfId="16" priority="3" stopIfTrue="1">
      <formula>IF($C11="P",1,0)</formula>
    </cfRule>
  </conditionalFormatting>
  <conditionalFormatting sqref="E12:F12">
    <cfRule type="expression" dxfId="15" priority="1" stopIfTrue="1">
      <formula>IF($C12="P",1,0)</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2526-BD2E-42F3-9A64-2DB8412337B1}">
  <sheetPr>
    <tabColor rgb="FF00B0F0"/>
  </sheetPr>
  <dimension ref="B1:P6"/>
  <sheetViews>
    <sheetView showGridLines="0" topLeftCell="I1" zoomScale="85" zoomScaleNormal="85" workbookViewId="0">
      <selection activeCell="L4" sqref="L4"/>
    </sheetView>
  </sheetViews>
  <sheetFormatPr defaultColWidth="11.44140625" defaultRowHeight="13.2"/>
  <cols>
    <col min="1" max="1" width="6.77734375" style="3" customWidth="1"/>
    <col min="2" max="2" width="23" style="3" customWidth="1"/>
    <col min="3" max="3" width="8.77734375" style="50" customWidth="1"/>
    <col min="4" max="4" width="45.21875" style="3" customWidth="1"/>
    <col min="5" max="5" width="33.44140625" style="3" customWidth="1"/>
    <col min="6" max="6" width="26" style="3" customWidth="1"/>
    <col min="7" max="7" width="18.21875" style="5" customWidth="1"/>
    <col min="8" max="8" width="34.21875" style="6" customWidth="1"/>
    <col min="9" max="10" width="25.77734375" style="40" customWidth="1"/>
    <col min="11" max="11" width="24.77734375" style="48" customWidth="1"/>
    <col min="12" max="12" width="26" style="48" customWidth="1"/>
    <col min="13" max="13" width="23.5546875" style="48" customWidth="1"/>
    <col min="14" max="14" width="22.77734375" style="48" customWidth="1"/>
    <col min="15" max="15" width="40.88671875" style="3" customWidth="1"/>
    <col min="16" max="16" width="39.44140625" style="3" customWidth="1"/>
    <col min="17" max="16384" width="11.44140625" style="3"/>
  </cols>
  <sheetData>
    <row r="1" spans="2:16" ht="16.2" thickBot="1">
      <c r="B1" s="485" t="s">
        <v>517</v>
      </c>
      <c r="C1" s="486"/>
      <c r="D1" s="486"/>
      <c r="E1" s="486"/>
      <c r="F1" s="486"/>
      <c r="G1" s="486"/>
      <c r="H1" s="486"/>
      <c r="I1" s="486"/>
      <c r="J1" s="486"/>
      <c r="K1" s="421" t="s">
        <v>529</v>
      </c>
      <c r="L1" s="421"/>
      <c r="M1" s="421"/>
      <c r="N1" s="421"/>
      <c r="O1" s="421"/>
      <c r="P1" s="269"/>
    </row>
    <row r="2" spans="2:16" ht="45.75" customHeight="1" thickBot="1">
      <c r="B2" s="487" t="s">
        <v>386</v>
      </c>
      <c r="C2" s="488"/>
      <c r="D2" s="488"/>
      <c r="E2" s="488"/>
      <c r="F2" s="488"/>
      <c r="G2" s="488"/>
      <c r="H2" s="488"/>
      <c r="I2" s="488"/>
      <c r="J2" s="488"/>
      <c r="K2" s="296" t="s">
        <v>546</v>
      </c>
      <c r="L2" s="296" t="s">
        <v>533</v>
      </c>
      <c r="M2" s="296" t="s">
        <v>534</v>
      </c>
      <c r="N2" s="296" t="s">
        <v>535</v>
      </c>
      <c r="O2" s="334" t="s">
        <v>530</v>
      </c>
      <c r="P2" s="334" t="s">
        <v>531</v>
      </c>
    </row>
    <row r="3" spans="2:16" ht="51" customHeight="1" thickBot="1">
      <c r="B3" s="41" t="s">
        <v>1</v>
      </c>
      <c r="C3" s="483" t="s">
        <v>2</v>
      </c>
      <c r="D3" s="489"/>
      <c r="E3" s="122" t="s">
        <v>19</v>
      </c>
      <c r="F3" s="123" t="s">
        <v>20</v>
      </c>
      <c r="G3" s="124" t="s">
        <v>21</v>
      </c>
      <c r="H3" s="125" t="s">
        <v>6</v>
      </c>
      <c r="I3" s="125" t="s">
        <v>22</v>
      </c>
      <c r="J3" s="122" t="s">
        <v>23</v>
      </c>
      <c r="K3" s="297" t="s">
        <v>540</v>
      </c>
      <c r="L3" s="297" t="s">
        <v>540</v>
      </c>
      <c r="M3" s="297" t="s">
        <v>540</v>
      </c>
      <c r="N3" s="297" t="s">
        <v>540</v>
      </c>
      <c r="O3" s="334"/>
      <c r="P3" s="334"/>
    </row>
    <row r="4" spans="2:16" ht="51" customHeight="1" thickBot="1">
      <c r="B4" s="490" t="s">
        <v>394</v>
      </c>
      <c r="C4" s="184" t="s">
        <v>395</v>
      </c>
      <c r="D4" s="187" t="s">
        <v>387</v>
      </c>
      <c r="E4" s="188" t="s">
        <v>388</v>
      </c>
      <c r="F4" s="189" t="s">
        <v>262</v>
      </c>
      <c r="G4" s="190">
        <v>4</v>
      </c>
      <c r="H4" s="189" t="s">
        <v>326</v>
      </c>
      <c r="I4" s="81">
        <v>46023</v>
      </c>
      <c r="J4" s="283">
        <v>46368</v>
      </c>
      <c r="K4" s="546">
        <v>0</v>
      </c>
      <c r="L4" s="546">
        <v>0</v>
      </c>
      <c r="M4" s="547"/>
      <c r="N4" s="547"/>
      <c r="O4" s="549" t="s">
        <v>587</v>
      </c>
      <c r="P4" s="549" t="s">
        <v>559</v>
      </c>
    </row>
    <row r="5" spans="2:16" ht="51" customHeight="1" thickBot="1">
      <c r="B5" s="456"/>
      <c r="C5" s="185" t="s">
        <v>396</v>
      </c>
      <c r="D5" s="83" t="s">
        <v>389</v>
      </c>
      <c r="E5" s="191" t="s">
        <v>390</v>
      </c>
      <c r="F5" s="86" t="s">
        <v>391</v>
      </c>
      <c r="G5" s="155">
        <v>2</v>
      </c>
      <c r="H5" s="86" t="s">
        <v>326</v>
      </c>
      <c r="I5" s="81">
        <v>46023</v>
      </c>
      <c r="J5" s="283">
        <v>46368</v>
      </c>
      <c r="K5" s="546">
        <v>0</v>
      </c>
      <c r="L5" s="546">
        <v>0</v>
      </c>
      <c r="M5" s="547"/>
      <c r="N5" s="547"/>
      <c r="O5" s="549" t="s">
        <v>587</v>
      </c>
      <c r="P5" s="549" t="s">
        <v>559</v>
      </c>
    </row>
    <row r="6" spans="2:16" ht="64.5" customHeight="1" thickBot="1">
      <c r="B6" s="468"/>
      <c r="C6" s="186" t="s">
        <v>397</v>
      </c>
      <c r="D6" s="88" t="s">
        <v>392</v>
      </c>
      <c r="E6" s="192" t="s">
        <v>393</v>
      </c>
      <c r="F6" s="182" t="s">
        <v>324</v>
      </c>
      <c r="G6" s="167">
        <v>1</v>
      </c>
      <c r="H6" s="182" t="s">
        <v>326</v>
      </c>
      <c r="I6" s="81">
        <v>46023</v>
      </c>
      <c r="J6" s="283">
        <v>46368</v>
      </c>
      <c r="K6" s="546">
        <v>0</v>
      </c>
      <c r="L6" s="580">
        <v>1</v>
      </c>
      <c r="M6" s="580">
        <v>1</v>
      </c>
      <c r="N6" s="580">
        <v>1</v>
      </c>
      <c r="O6" s="561" t="s">
        <v>588</v>
      </c>
      <c r="P6" s="549" t="s">
        <v>695</v>
      </c>
    </row>
  </sheetData>
  <mergeCells count="7">
    <mergeCell ref="B1:J1"/>
    <mergeCell ref="B2:J2"/>
    <mergeCell ref="C3:D3"/>
    <mergeCell ref="B4:B6"/>
    <mergeCell ref="P2:P3"/>
    <mergeCell ref="K1:O1"/>
    <mergeCell ref="O2:O3"/>
  </mergeCells>
  <phoneticPr fontId="6" type="noConversion"/>
  <conditionalFormatting sqref="E6:G6">
    <cfRule type="expression" dxfId="14" priority="7" stopIfTrue="1">
      <formula>IF($C6="P",1,0)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Versiones</vt:lpstr>
      <vt:lpstr>1.1.1 Ges Ries Corrupción</vt:lpstr>
      <vt:lpstr>1.1.2 Map Riesg Corrup</vt:lpstr>
      <vt:lpstr>1.2 Canales de denuncia</vt:lpstr>
      <vt:lpstr>2. Redes y Articulación</vt:lpstr>
      <vt:lpstr>3.1 Transpa y acceso a la Inf</vt:lpstr>
      <vt:lpstr>3.2 Participación Ciudadana</vt:lpstr>
      <vt:lpstr>3.3 Rendición de cuentas </vt:lpstr>
      <vt:lpstr>3.4 Integridad en serv público</vt:lpstr>
      <vt:lpstr>4.1 Atención a la ciudadanía</vt:lpstr>
      <vt:lpstr>4.2 Racionalización de trámites</vt:lpstr>
      <vt:lpstr>4.3 Gestión de conflict de inte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Marisol Rojas Sanabria</dc:creator>
  <cp:keywords/>
  <dc:description/>
  <cp:lastModifiedBy>Juan Carlos Herrera Vega</cp:lastModifiedBy>
  <cp:revision/>
  <dcterms:created xsi:type="dcterms:W3CDTF">2025-05-15T16:11:03Z</dcterms:created>
  <dcterms:modified xsi:type="dcterms:W3CDTF">2026-07-31T15:18:42Z</dcterms:modified>
  <cp:category/>
  <cp:contentStatus/>
</cp:coreProperties>
</file>